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山田三楠\Box\01.組織（社内）_管理本部_経理部\common\★業務\B27　会計基準・方針\インボイス制度\請求書書式\加工中\ロック済み\"/>
    </mc:Choice>
  </mc:AlternateContent>
  <xr:revisionPtr revIDLastSave="0" documentId="13_ncr:1_{225529D1-3A6F-4DEE-BA49-495684EA0821}" xr6:coauthVersionLast="47" xr6:coauthVersionMax="47" xr10:uidLastSave="{00000000-0000-0000-0000-000000000000}"/>
  <bookViews>
    <workbookView xWindow="20370" yWindow="-120" windowWidth="29040" windowHeight="15840" tabRatio="777" activeTab="3" xr2:uid="{00000000-000D-0000-FFFF-FFFF00000000}"/>
  </bookViews>
  <sheets>
    <sheet name="労務費相当額の場合（記入例）" sheetId="14" r:id="rId1"/>
    <sheet name="労務比率の場合（記入例）" sheetId="18" r:id="rId2"/>
    <sheet name="その他の場合（記入例）" sheetId="19" r:id="rId3"/>
    <sheet name="見積書フォーマット" sheetId="17" r:id="rId4"/>
    <sheet name="内訳書" sheetId="10" r:id="rId5"/>
  </sheets>
  <definedNames>
    <definedName name="_xlnm.Print_Area" localSheetId="2">'その他の場合（記入例）'!$A$1:$BQ$58</definedName>
    <definedName name="_xlnm.Print_Area" localSheetId="3">見積書フォーマット!$A$1:$AX$58</definedName>
    <definedName name="_xlnm.Print_Area" localSheetId="4">内訳書!$A$1:$AX$44</definedName>
    <definedName name="_xlnm.Print_Area" localSheetId="1">'労務比率の場合（記入例）'!$A$1:$BQ$58</definedName>
    <definedName name="_xlnm.Print_Area" localSheetId="0">'労務費相当額の場合（記入例）'!$A$1:$BQ$58</definedName>
    <definedName name="Z_FD91A5D3_02CD_463A_853B_EC806E10BA94_.wvu.PrintArea" localSheetId="2" hidden="1">'その他の場合（記入例）'!$A$1:$AX$57</definedName>
    <definedName name="Z_FD91A5D3_02CD_463A_853B_EC806E10BA94_.wvu.PrintArea" localSheetId="3" hidden="1">見積書フォーマット!$A$1:$AX$57</definedName>
    <definedName name="Z_FD91A5D3_02CD_463A_853B_EC806E10BA94_.wvu.PrintArea" localSheetId="4" hidden="1">内訳書!#REF!</definedName>
    <definedName name="Z_FD91A5D3_02CD_463A_853B_EC806E10BA94_.wvu.PrintArea" localSheetId="1" hidden="1">'労務比率の場合（記入例）'!$A$1:$AX$57</definedName>
    <definedName name="Z_FD91A5D3_02CD_463A_853B_EC806E10BA94_.wvu.PrintArea" localSheetId="0" hidden="1">'労務費相当額の場合（記入例）'!$A$1:$AX$57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9" i="19" l="1"/>
  <c r="AG48" i="19"/>
  <c r="AG47" i="19"/>
  <c r="AG46" i="19"/>
  <c r="AG45" i="19"/>
  <c r="AG44" i="19"/>
  <c r="AG43" i="19"/>
  <c r="AG42" i="19"/>
  <c r="AG41" i="19"/>
  <c r="AG35" i="19"/>
  <c r="Q33" i="19"/>
  <c r="AK30" i="19"/>
  <c r="Y30" i="19"/>
  <c r="M21" i="19" s="1"/>
  <c r="AE22" i="19" s="1"/>
  <c r="AS20" i="19"/>
  <c r="AG49" i="18"/>
  <c r="AG48" i="18"/>
  <c r="AG47" i="18"/>
  <c r="AG46" i="18"/>
  <c r="AG45" i="18"/>
  <c r="AG44" i="18"/>
  <c r="AG43" i="18"/>
  <c r="AG42" i="18"/>
  <c r="AG41" i="18"/>
  <c r="Q33" i="18"/>
  <c r="AK30" i="18"/>
  <c r="Y30" i="18"/>
  <c r="M21" i="18" s="1"/>
  <c r="AE22" i="18" s="1"/>
  <c r="AS20" i="18"/>
  <c r="AG51" i="19" l="1"/>
  <c r="AG35" i="18"/>
  <c r="AG51" i="18"/>
  <c r="AG35" i="17"/>
  <c r="Q33" i="17"/>
  <c r="AK30" i="17"/>
  <c r="Y30" i="17"/>
  <c r="M21" i="17" s="1"/>
  <c r="AE22" i="17" s="1"/>
  <c r="AS20" i="17"/>
  <c r="AG49" i="14"/>
  <c r="AG48" i="14"/>
  <c r="AG47" i="14"/>
  <c r="AG46" i="14"/>
  <c r="AG45" i="14"/>
  <c r="AG44" i="14"/>
  <c r="AG43" i="14"/>
  <c r="AG42" i="14"/>
  <c r="AG41" i="14"/>
  <c r="AG35" i="14"/>
  <c r="Q33" i="14"/>
  <c r="AK30" i="14"/>
  <c r="Y30" i="14"/>
  <c r="M21" i="14" s="1"/>
  <c r="AE22" i="14" s="1"/>
  <c r="AS20" i="14"/>
  <c r="AG51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斎久工業株式会社</author>
    <author>山田 三楠</author>
    <author>pc80163</author>
    <author>U160091</author>
    <author>U170008</author>
  </authors>
  <commentList>
    <comment ref="AG7" authorId="0" shapeId="0" xr:uid="{FA055EFD-7676-43C0-A87A-CEBB522A052D}">
      <text>
        <r>
          <rPr>
            <b/>
            <sz val="9"/>
            <color indexed="10"/>
            <rFont val="ＭＳ Ｐゴシック"/>
            <family val="3"/>
            <charset val="128"/>
          </rPr>
          <t>３０文字まで入ります。</t>
        </r>
      </text>
    </comment>
    <comment ref="AG8" authorId="0" shapeId="0" xr:uid="{73595BCD-8CC9-4C3E-A1D0-D6BE43FDBA24}">
      <text>
        <r>
          <rPr>
            <b/>
            <sz val="9"/>
            <color indexed="10"/>
            <rFont val="ＭＳ Ｐゴシック"/>
            <family val="3"/>
            <charset val="128"/>
          </rPr>
          <t>ビル名などを入力願います。</t>
        </r>
      </text>
    </comment>
    <comment ref="AI12" authorId="1" shapeId="0" xr:uid="{F11B10F3-3267-43A9-B1CA-272E5833FF0E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適格請求書発行事業者登録番号を入力願います。</t>
        </r>
      </text>
    </comment>
    <comment ref="AG13" authorId="0" shapeId="0" xr:uid="{DB3E6FA2-2CBB-45E0-903F-1B004F8C74A3}">
      <text>
        <r>
          <rPr>
            <b/>
            <sz val="9"/>
            <color indexed="10"/>
            <rFont val="ＭＳ Ｐゴシック"/>
            <family val="3"/>
            <charset val="128"/>
          </rPr>
          <t>市外局番から入力して下さい。
（0123-45-6789）</t>
        </r>
      </text>
    </comment>
    <comment ref="AC16" authorId="0" shapeId="0" xr:uid="{00000000-0006-0000-00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全角で業者コードを入力願います。</t>
        </r>
      </text>
    </comment>
    <comment ref="AJ16" authorId="0" shapeId="0" xr:uid="{00000000-0006-0000-00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問合せ時に使用します
貴社の管理番号を
最高５ケタまでにして
入力願います。
(英数文字混在可）</t>
        </r>
      </text>
    </comment>
    <comment ref="AJ19" authorId="0" shapeId="0" xr:uid="{00000000-0006-0000-0000-000006000000}">
      <text>
        <r>
          <rPr>
            <b/>
            <sz val="9"/>
            <color indexed="10"/>
            <rFont val="ＭＳ Ｐゴシック"/>
            <family val="3"/>
            <charset val="128"/>
          </rPr>
          <t>該当の□をクリックして下さい。</t>
        </r>
      </text>
    </comment>
    <comment ref="AN22" authorId="2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このセルに消費税率を
入れて下さい。</t>
        </r>
      </text>
    </comment>
    <comment ref="C33" authorId="3" shapeId="0" xr:uid="{00000000-0006-0000-00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選択したチェックボックスによって
グレー部分が無くなり、選択した
条件内容が表示される。</t>
        </r>
      </text>
    </comment>
    <comment ref="Y35" authorId="4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記入例の事業主負担率　15.59％は、
国土交通省の法定福利費算出資料より
抜粋しています。
</t>
        </r>
        <r>
          <rPr>
            <b/>
            <sz val="9"/>
            <color indexed="10"/>
            <rFont val="ＭＳ Ｐゴシック"/>
            <family val="3"/>
            <charset val="128"/>
          </rPr>
          <t>実際には加入している各団体により負担率が
変わりますので、各社において適正な負担率を
記入して下さい。</t>
        </r>
      </text>
    </comment>
    <comment ref="J38" authorId="3" shapeId="0" xr:uid="{00000000-0006-0000-0000-00000A000000}">
      <text>
        <r>
          <rPr>
            <b/>
            <sz val="9"/>
            <color indexed="10"/>
            <rFont val="ＭＳ Ｐゴシック"/>
            <family val="3"/>
            <charset val="128"/>
          </rPr>
          <t>内訳書を別紙で作成する場合は、
チェックボックスを選択する。</t>
        </r>
      </text>
    </comment>
    <comment ref="X39" authorId="0" shapeId="0" xr:uid="{00000000-0006-0000-0000-00000B000000}">
      <text>
        <r>
          <rPr>
            <b/>
            <sz val="9"/>
            <color indexed="10"/>
            <rFont val="ＭＳ Ｐゴシック"/>
            <family val="3"/>
            <charset val="128"/>
          </rPr>
          <t>数値を入力願います。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斎久工業株式会社</author>
    <author>山田 三楠</author>
    <author>pc80163</author>
    <author>U160091</author>
    <author>U170008</author>
  </authors>
  <commentList>
    <comment ref="AG7" authorId="0" shapeId="0" xr:uid="{0246390A-BDFB-4542-910E-6C49C0772718}">
      <text>
        <r>
          <rPr>
            <b/>
            <sz val="9"/>
            <color indexed="10"/>
            <rFont val="ＭＳ Ｐゴシック"/>
            <family val="3"/>
            <charset val="128"/>
          </rPr>
          <t>３０文字まで入ります。</t>
        </r>
      </text>
    </comment>
    <comment ref="AG8" authorId="0" shapeId="0" xr:uid="{002816B2-A724-48CD-BD62-FB7DA76510D4}">
      <text>
        <r>
          <rPr>
            <b/>
            <sz val="9"/>
            <color indexed="10"/>
            <rFont val="ＭＳ Ｐゴシック"/>
            <family val="3"/>
            <charset val="128"/>
          </rPr>
          <t>ビル名などを入力願います。</t>
        </r>
      </text>
    </comment>
    <comment ref="AI12" authorId="1" shapeId="0" xr:uid="{DD12CCFE-FFBA-40C3-8EB6-48268FE9DE5C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適格請求書発行事業者登録番号を入力願います。</t>
        </r>
      </text>
    </comment>
    <comment ref="AG13" authorId="0" shapeId="0" xr:uid="{9B355693-7BFB-4B43-AC00-374091FD23AC}">
      <text>
        <r>
          <rPr>
            <b/>
            <sz val="9"/>
            <color indexed="10"/>
            <rFont val="ＭＳ Ｐゴシック"/>
            <family val="3"/>
            <charset val="128"/>
          </rPr>
          <t>市外局番から入力して下さい。
（0123-45-6789）</t>
        </r>
      </text>
    </comment>
    <comment ref="AC16" authorId="0" shapeId="0" xr:uid="{00000000-0006-0000-01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全角で業者コードを入力願います。</t>
        </r>
      </text>
    </comment>
    <comment ref="AJ16" authorId="0" shapeId="0" xr:uid="{00000000-0006-0000-01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問合せ時に使用します
貴社の管理番号を
最高５ケタまでにして
入力願います。
(英数文字混在可）</t>
        </r>
      </text>
    </comment>
    <comment ref="AJ19" authorId="0" shapeId="0" xr:uid="{00000000-0006-0000-0100-000006000000}">
      <text>
        <r>
          <rPr>
            <b/>
            <sz val="9"/>
            <color indexed="10"/>
            <rFont val="ＭＳ Ｐゴシック"/>
            <family val="3"/>
            <charset val="128"/>
          </rPr>
          <t>該当の□をクリックして下さい。</t>
        </r>
      </text>
    </comment>
    <comment ref="AN22" authorId="2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このセルに消費税率を
入れて下さい。</t>
        </r>
      </text>
    </comment>
    <comment ref="C33" authorId="3" shapeId="0" xr:uid="{00000000-0006-0000-01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選択したチェックボックスによって
グレー部分が無くなり、選択した
条件内容が表示される。</t>
        </r>
      </text>
    </comment>
    <comment ref="Y35" authorId="4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記入例の事業主負担率　15.59％は、
国土交通省の法定福利費算出資料より
抜粋しています。
</t>
        </r>
        <r>
          <rPr>
            <b/>
            <sz val="9"/>
            <color indexed="10"/>
            <rFont val="ＭＳ Ｐゴシック"/>
            <family val="3"/>
            <charset val="128"/>
          </rPr>
          <t>実際には加入している各団体により負担率が
変わりますので、各社において適正な負担率を
記入して下さい。</t>
        </r>
      </text>
    </comment>
    <comment ref="J38" authorId="3" shapeId="0" xr:uid="{00000000-0006-0000-0100-00000A000000}">
      <text>
        <r>
          <rPr>
            <b/>
            <sz val="9"/>
            <color indexed="10"/>
            <rFont val="ＭＳ Ｐゴシック"/>
            <family val="3"/>
            <charset val="128"/>
          </rPr>
          <t>内訳書を別紙で作成する場合は、
チェックボックスを選択する。</t>
        </r>
      </text>
    </comment>
    <comment ref="X39" authorId="0" shapeId="0" xr:uid="{00000000-0006-0000-0100-00000B000000}">
      <text>
        <r>
          <rPr>
            <b/>
            <sz val="9"/>
            <color indexed="10"/>
            <rFont val="ＭＳ Ｐゴシック"/>
            <family val="3"/>
            <charset val="128"/>
          </rPr>
          <t>数値を入力願います。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斎久工業株式会社</author>
    <author>山田 三楠</author>
    <author>pc80163</author>
    <author>U160091</author>
  </authors>
  <commentList>
    <comment ref="AG7" authorId="0" shapeId="0" xr:uid="{C2CA0C5A-945C-457B-95A3-9AA91A32D86A}">
      <text>
        <r>
          <rPr>
            <b/>
            <sz val="9"/>
            <color indexed="10"/>
            <rFont val="ＭＳ Ｐゴシック"/>
            <family val="3"/>
            <charset val="128"/>
          </rPr>
          <t>３０文字まで入ります。</t>
        </r>
      </text>
    </comment>
    <comment ref="AG8" authorId="0" shapeId="0" xr:uid="{898B21CD-ACDD-4754-9514-B3A17E730311}">
      <text>
        <r>
          <rPr>
            <b/>
            <sz val="9"/>
            <color indexed="10"/>
            <rFont val="ＭＳ Ｐゴシック"/>
            <family val="3"/>
            <charset val="128"/>
          </rPr>
          <t>ビル名などを入力願います。</t>
        </r>
      </text>
    </comment>
    <comment ref="AI12" authorId="1" shapeId="0" xr:uid="{06474DC1-8653-4AFA-A659-7FD5F446E130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適格請求書発行事業者登録番号を入力願います。</t>
        </r>
      </text>
    </comment>
    <comment ref="AG13" authorId="0" shapeId="0" xr:uid="{2FCC43A5-141F-4723-A5E2-4CCACE05A9C0}">
      <text>
        <r>
          <rPr>
            <b/>
            <sz val="9"/>
            <color indexed="10"/>
            <rFont val="ＭＳ Ｐゴシック"/>
            <family val="3"/>
            <charset val="128"/>
          </rPr>
          <t>市外局番から入力して下さい。
（0123-45-6789）</t>
        </r>
      </text>
    </comment>
    <comment ref="AC16" authorId="0" shapeId="0" xr:uid="{00000000-0006-0000-02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全角で業者コードを入力願います。</t>
        </r>
      </text>
    </comment>
    <comment ref="AJ16" authorId="0" shapeId="0" xr:uid="{00000000-0006-0000-02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問合せ時に使用します
貴社の管理番号を
最高５ケタまでにして
入力願います。
(英数文字混在可）</t>
        </r>
      </text>
    </comment>
    <comment ref="AJ19" authorId="0" shapeId="0" xr:uid="{00000000-0006-0000-0200-000006000000}">
      <text>
        <r>
          <rPr>
            <b/>
            <sz val="9"/>
            <color indexed="10"/>
            <rFont val="ＭＳ Ｐゴシック"/>
            <family val="3"/>
            <charset val="128"/>
          </rPr>
          <t>該当の□をクリックして下さい。</t>
        </r>
      </text>
    </comment>
    <comment ref="AN22" authorId="2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このセルに消費税率を
入れて下さい。</t>
        </r>
      </text>
    </comment>
    <comment ref="C33" authorId="3" shapeId="0" xr:uid="{00000000-0006-0000-02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選択したチェックボックスによって
グレー部分が無くなり、選択した
条件内容が表示される。</t>
        </r>
      </text>
    </comment>
    <comment ref="J38" authorId="3" shapeId="0" xr:uid="{00000000-0006-0000-0200-000009000000}">
      <text>
        <r>
          <rPr>
            <b/>
            <sz val="9"/>
            <color indexed="10"/>
            <rFont val="ＭＳ Ｐゴシック"/>
            <family val="3"/>
            <charset val="128"/>
          </rPr>
          <t>内訳書を別紙で作成する場合は、
チェックボックスを選択する。</t>
        </r>
      </text>
    </comment>
    <comment ref="X39" authorId="0" shapeId="0" xr:uid="{00000000-0006-0000-0200-00000A000000}">
      <text>
        <r>
          <rPr>
            <b/>
            <sz val="9"/>
            <color indexed="10"/>
            <rFont val="ＭＳ Ｐゴシック"/>
            <family val="3"/>
            <charset val="128"/>
          </rPr>
          <t>数値を入力願います。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斎久工業株式会社</author>
    <author>pc80163</author>
    <author>U160091</author>
    <author>U170008</author>
  </authors>
  <commentList>
    <comment ref="AG7" authorId="0" shapeId="0" xr:uid="{00000000-0006-0000-03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３０文字まで入ります。</t>
        </r>
      </text>
    </comment>
    <comment ref="AG8" authorId="0" shapeId="0" xr:uid="{00000000-0006-0000-03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ビル名などを入力願います。</t>
        </r>
      </text>
    </comment>
    <comment ref="AG13" authorId="0" shapeId="0" xr:uid="{00000000-0006-0000-03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市外局番から入力して下さい。
（0123-45-6789）</t>
        </r>
      </text>
    </comment>
    <comment ref="AC16" authorId="0" shapeId="0" xr:uid="{00000000-0006-0000-03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全角で業者コードを入力願います。</t>
        </r>
      </text>
    </comment>
    <comment ref="AJ16" authorId="0" shapeId="0" xr:uid="{00000000-0006-0000-03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問合せ時に使用します
貴社の管理番号を
最高５ケタまでにして
入力願います。
(英数文字混在可）</t>
        </r>
      </text>
    </comment>
    <comment ref="AJ19" authorId="0" shapeId="0" xr:uid="{00000000-0006-0000-0300-000006000000}">
      <text>
        <r>
          <rPr>
            <b/>
            <sz val="9"/>
            <color indexed="10"/>
            <rFont val="ＭＳ Ｐゴシック"/>
            <family val="3"/>
            <charset val="128"/>
          </rPr>
          <t>該当の□をクリックして下さい。</t>
        </r>
      </text>
    </comment>
    <comment ref="AN22" authorId="1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このセルに消費税率を
入れて下さい。
</t>
        </r>
      </text>
    </comment>
    <comment ref="C33" authorId="2" shapeId="0" xr:uid="{00000000-0006-0000-03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選択したチェックボックスによって
グレー部分が無くなり、選択した
条件内容が表示される。</t>
        </r>
      </text>
    </comment>
    <comment ref="Y35" authorId="3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記入例の事業主負担率　15.59％は、
国土交通省の法定福利費算出資料より
抜粋しています。
</t>
        </r>
        <r>
          <rPr>
            <b/>
            <sz val="9"/>
            <color indexed="10"/>
            <rFont val="ＭＳ Ｐゴシック"/>
            <family val="3"/>
            <charset val="128"/>
          </rPr>
          <t>実際には加入している各団体により負担率が
変わりますので、各社において適正な負担率を
記入して下さい。</t>
        </r>
      </text>
    </comment>
    <comment ref="J38" authorId="2" shapeId="0" xr:uid="{00000000-0006-0000-0300-00000A000000}">
      <text>
        <r>
          <rPr>
            <b/>
            <sz val="9"/>
            <color indexed="10"/>
            <rFont val="ＭＳ Ｐゴシック"/>
            <family val="3"/>
            <charset val="128"/>
          </rPr>
          <t>内訳書を別紙で作成する場合は、
チェックボックスを選択する。</t>
        </r>
      </text>
    </comment>
    <comment ref="X39" authorId="0" shapeId="0" xr:uid="{00000000-0006-0000-0300-00000B000000}">
      <text>
        <r>
          <rPr>
            <b/>
            <sz val="9"/>
            <color indexed="10"/>
            <rFont val="ＭＳ Ｐゴシック"/>
            <family val="3"/>
            <charset val="128"/>
          </rPr>
          <t>数値を入力願います。</t>
        </r>
      </text>
    </comment>
  </commentList>
</comments>
</file>

<file path=xl/sharedStrings.xml><?xml version="1.0" encoding="utf-8"?>
<sst xmlns="http://schemas.openxmlformats.org/spreadsheetml/2006/main" count="376" uniqueCount="92">
  <si>
    <t>御　見  積  書</t>
    <rPh sb="0" eb="1">
      <t>オ</t>
    </rPh>
    <rPh sb="2" eb="3">
      <t>ケン</t>
    </rPh>
    <rPh sb="5" eb="6">
      <t>セキ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</si>
  <si>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</si>
  <si>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</si>
  <si>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</si>
  <si>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御中</t>
    <rPh sb="0" eb="2">
      <t>オンチュウ</t>
    </rPh>
    <phoneticPr fontId="3"/>
  </si>
  <si>
    <t>下記の通り御見積申し上げます。</t>
    <rPh sb="0" eb="2">
      <t>カキ</t>
    </rPh>
    <rPh sb="3" eb="4">
      <t>トオ</t>
    </rPh>
    <rPh sb="5" eb="6">
      <t>オ</t>
    </rPh>
    <rPh sb="6" eb="8">
      <t>ミツモリ</t>
    </rPh>
    <rPh sb="8" eb="9">
      <t>モウ</t>
    </rPh>
    <rPh sb="10" eb="11">
      <t>ア</t>
    </rPh>
    <phoneticPr fontId="3"/>
  </si>
  <si>
    <t>〒</t>
    <phoneticPr fontId="3"/>
  </si>
  <si>
    <t>山田　太郎</t>
    <rPh sb="0" eb="2">
      <t>ヤマダ</t>
    </rPh>
    <rPh sb="3" eb="5">
      <t>タロウ</t>
    </rPh>
    <phoneticPr fontId="3"/>
  </si>
  <si>
    <t>様</t>
    <rPh sb="0" eb="1">
      <t>サマ</t>
    </rPh>
    <phoneticPr fontId="3"/>
  </si>
  <si>
    <t>住所</t>
    <phoneticPr fontId="3"/>
  </si>
  <si>
    <t>工事担当者</t>
    <phoneticPr fontId="3"/>
  </si>
  <si>
    <t>AA</t>
    <phoneticPr fontId="3"/>
  </si>
  <si>
    <t>－</t>
    <phoneticPr fontId="3"/>
  </si>
  <si>
    <t>2019</t>
    <phoneticPr fontId="3"/>
  </si>
  <si>
    <t>10</t>
    <phoneticPr fontId="3"/>
  </si>
  <si>
    <t>A01</t>
    <phoneticPr fontId="3"/>
  </si>
  <si>
    <t>000</t>
    <phoneticPr fontId="3"/>
  </si>
  <si>
    <t>会社名</t>
    <rPh sb="0" eb="3">
      <t>カイシャメイ</t>
    </rPh>
    <phoneticPr fontId="3"/>
  </si>
  <si>
    <t>工事コード</t>
    <rPh sb="0" eb="2">
      <t>コウジ</t>
    </rPh>
    <phoneticPr fontId="3"/>
  </si>
  <si>
    <t>印</t>
    <rPh sb="0" eb="1">
      <t>イン</t>
    </rPh>
    <phoneticPr fontId="3"/>
  </si>
  <si>
    <t>サンプル新築工事</t>
    <rPh sb="4" eb="5">
      <t>シン</t>
    </rPh>
    <rPh sb="5" eb="6">
      <t>チク</t>
    </rPh>
    <rPh sb="6" eb="8">
      <t>コウジ</t>
    </rPh>
    <phoneticPr fontId="3"/>
  </si>
  <si>
    <t>工事名</t>
    <rPh sb="0" eb="1">
      <t>コウ</t>
    </rPh>
    <rPh sb="1" eb="2">
      <t>コト</t>
    </rPh>
    <rPh sb="2" eb="3">
      <t>メイ</t>
    </rPh>
    <phoneticPr fontId="3"/>
  </si>
  <si>
    <t>電話</t>
    <rPh sb="0" eb="2">
      <t>デンワ</t>
    </rPh>
    <phoneticPr fontId="3"/>
  </si>
  <si>
    <t>FAX</t>
    <phoneticPr fontId="3"/>
  </si>
  <si>
    <t>消火設備工事</t>
    <rPh sb="0" eb="2">
      <t>ショウカ</t>
    </rPh>
    <rPh sb="2" eb="4">
      <t>セツビ</t>
    </rPh>
    <rPh sb="4" eb="6">
      <t>コウジ</t>
    </rPh>
    <phoneticPr fontId="3"/>
  </si>
  <si>
    <t>工種名</t>
    <rPh sb="0" eb="1">
      <t>コウ</t>
    </rPh>
    <rPh sb="1" eb="2">
      <t>タネ</t>
    </rPh>
    <rPh sb="2" eb="3">
      <t>メイ</t>
    </rPh>
    <phoneticPr fontId="3"/>
  </si>
  <si>
    <t>業者コード</t>
    <rPh sb="0" eb="2">
      <t>ギョウシャ</t>
    </rPh>
    <phoneticPr fontId="3"/>
  </si>
  <si>
    <t>見積番号</t>
    <rPh sb="0" eb="2">
      <t>ミツモリ</t>
    </rPh>
    <rPh sb="2" eb="4">
      <t>バンゴウ</t>
    </rPh>
    <phoneticPr fontId="3"/>
  </si>
  <si>
    <t>営業担当者</t>
    <rPh sb="0" eb="2">
      <t>エイギョウ</t>
    </rPh>
    <rPh sb="4" eb="5">
      <t>シャ</t>
    </rPh>
    <phoneticPr fontId="3"/>
  </si>
  <si>
    <t>Ａ９９９９９</t>
    <phoneticPr fontId="5"/>
  </si>
  <si>
    <t>QWE12</t>
    <phoneticPr fontId="3"/>
  </si>
  <si>
    <t>鈴木次郎</t>
    <phoneticPr fontId="5"/>
  </si>
  <si>
    <t>工  期</t>
    <rPh sb="0" eb="1">
      <t>コウ</t>
    </rPh>
    <rPh sb="3" eb="4">
      <t>キ</t>
    </rPh>
    <phoneticPr fontId="3"/>
  </si>
  <si>
    <t>～</t>
    <phoneticPr fontId="3"/>
  </si>
  <si>
    <t>2019年10月22日～2019年12月21日</t>
    <rPh sb="4" eb="5">
      <t>ネン</t>
    </rPh>
    <rPh sb="7" eb="8">
      <t>ガツ</t>
    </rPh>
    <rPh sb="10" eb="11">
      <t>ニチ</t>
    </rPh>
    <rPh sb="16" eb="17">
      <t>ネン</t>
    </rPh>
    <rPh sb="19" eb="20">
      <t>ガツ</t>
    </rPh>
    <rPh sb="22" eb="23">
      <t>ニチ</t>
    </rPh>
    <phoneticPr fontId="3"/>
  </si>
  <si>
    <t>見積有効期間</t>
    <rPh sb="0" eb="2">
      <t>ミツモリ</t>
    </rPh>
    <rPh sb="2" eb="4">
      <t>ユウコウ</t>
    </rPh>
    <rPh sb="4" eb="6">
      <t>キカン</t>
    </rPh>
    <phoneticPr fontId="3"/>
  </si>
  <si>
    <t>御支払条件</t>
    <rPh sb="0" eb="1">
      <t>オ</t>
    </rPh>
    <rPh sb="1" eb="3">
      <t>シハライ</t>
    </rPh>
    <rPh sb="3" eb="5">
      <t>ジョウケン</t>
    </rPh>
    <phoneticPr fontId="3"/>
  </si>
  <si>
    <t>約定通り</t>
    <rPh sb="0" eb="2">
      <t>ヤクテイ</t>
    </rPh>
    <rPh sb="2" eb="3">
      <t>トオ</t>
    </rPh>
    <phoneticPr fontId="3"/>
  </si>
  <si>
    <t>現金：手形</t>
    <rPh sb="0" eb="2">
      <t>ゲンキン</t>
    </rPh>
    <rPh sb="3" eb="5">
      <t>テガタ</t>
    </rPh>
    <phoneticPr fontId="3"/>
  </si>
  <si>
    <t>(</t>
    <phoneticPr fontId="3"/>
  </si>
  <si>
    <t>　</t>
  </si>
  <si>
    <t>：</t>
    <phoneticPr fontId="3"/>
  </si>
  <si>
    <t>)</t>
    <phoneticPr fontId="3"/>
  </si>
  <si>
    <r>
      <t xml:space="preserve">御見積金額
</t>
    </r>
    <r>
      <rPr>
        <sz val="10"/>
        <rFont val="ＭＳ Ｐ明朝"/>
        <family val="1"/>
        <charset val="128"/>
      </rPr>
      <t>（税抜金額）</t>
    </r>
    <rPh sb="0" eb="1">
      <t>オ</t>
    </rPh>
    <rPh sb="1" eb="3">
      <t>ミツモリ</t>
    </rPh>
    <rPh sb="3" eb="5">
      <t>キンガク</t>
    </rPh>
    <rPh sb="7" eb="9">
      <t>ゼイヌキ</t>
    </rPh>
    <rPh sb="9" eb="11">
      <t>キンガク</t>
    </rPh>
    <phoneticPr fontId="3"/>
  </si>
  <si>
    <t>金</t>
    <rPh sb="0" eb="1">
      <t>キン</t>
    </rPh>
    <phoneticPr fontId="3"/>
  </si>
  <si>
    <t>円也</t>
    <rPh sb="0" eb="1">
      <t>エン</t>
    </rPh>
    <phoneticPr fontId="3"/>
  </si>
  <si>
    <t>（ 消費税</t>
    <rPh sb="2" eb="5">
      <t>ショウヒゼイ</t>
    </rPh>
    <phoneticPr fontId="3"/>
  </si>
  <si>
    <t>）</t>
    <phoneticPr fontId="3"/>
  </si>
  <si>
    <t>税率</t>
    <rPh sb="0" eb="2">
      <t>ゼイリツ</t>
    </rPh>
    <phoneticPr fontId="3"/>
  </si>
  <si>
    <t>％</t>
    <phoneticPr fontId="3"/>
  </si>
  <si>
    <t>項    目    名</t>
    <rPh sb="0" eb="1">
      <t>コウ</t>
    </rPh>
    <rPh sb="5" eb="6">
      <t>メ</t>
    </rPh>
    <rPh sb="10" eb="11">
      <t>メイ</t>
    </rPh>
    <phoneticPr fontId="3"/>
  </si>
  <si>
    <t>見　積　金　額</t>
    <rPh sb="0" eb="1">
      <t>ミ</t>
    </rPh>
    <rPh sb="2" eb="3">
      <t>ツミ</t>
    </rPh>
    <rPh sb="4" eb="5">
      <t>キン</t>
    </rPh>
    <rPh sb="6" eb="7">
      <t>ガク</t>
    </rPh>
    <phoneticPr fontId="3"/>
  </si>
  <si>
    <t>摘　　　　　要</t>
    <rPh sb="0" eb="1">
      <t>テキ</t>
    </rPh>
    <rPh sb="6" eb="7">
      <t>ヨウ</t>
    </rPh>
    <phoneticPr fontId="3"/>
  </si>
  <si>
    <t>防災工事</t>
    <rPh sb="0" eb="2">
      <t>ボウサイ</t>
    </rPh>
    <rPh sb="2" eb="4">
      <t>コウジ</t>
    </rPh>
    <phoneticPr fontId="3"/>
  </si>
  <si>
    <t>税　抜　計</t>
    <rPh sb="0" eb="1">
      <t>ゼイ</t>
    </rPh>
    <rPh sb="2" eb="3">
      <t>ヌ</t>
    </rPh>
    <rPh sb="4" eb="5">
      <t>ケイ</t>
    </rPh>
    <phoneticPr fontId="3"/>
  </si>
  <si>
    <t>【法定福利費の算定】</t>
    <rPh sb="1" eb="2">
      <t>ホウ</t>
    </rPh>
    <rPh sb="2" eb="3">
      <t>サダム</t>
    </rPh>
    <rPh sb="3" eb="4">
      <t>フク</t>
    </rPh>
    <rPh sb="4" eb="5">
      <t>リ</t>
    </rPh>
    <rPh sb="5" eb="6">
      <t>ヒ</t>
    </rPh>
    <rPh sb="7" eb="9">
      <t>サンテイ</t>
    </rPh>
    <phoneticPr fontId="3"/>
  </si>
  <si>
    <t>算定方法の選択</t>
    <rPh sb="0" eb="2">
      <t>サンテイ</t>
    </rPh>
    <rPh sb="2" eb="4">
      <t>ホウホウ</t>
    </rPh>
    <rPh sb="5" eb="7">
      <t>センタク</t>
    </rPh>
    <phoneticPr fontId="3"/>
  </si>
  <si>
    <t>法定福利費
事業主負担率</t>
    <rPh sb="0" eb="2">
      <t>ホウテイ</t>
    </rPh>
    <rPh sb="2" eb="4">
      <t>フクリ</t>
    </rPh>
    <rPh sb="4" eb="5">
      <t>ヒ</t>
    </rPh>
    <phoneticPr fontId="3"/>
  </si>
  <si>
    <t>法定福利費</t>
    <rPh sb="0" eb="1">
      <t>ホウ</t>
    </rPh>
    <rPh sb="1" eb="2">
      <t>サダム</t>
    </rPh>
    <rPh sb="2" eb="3">
      <t>フク</t>
    </rPh>
    <rPh sb="3" eb="4">
      <t>リ</t>
    </rPh>
    <rPh sb="4" eb="5">
      <t>ヒ</t>
    </rPh>
    <phoneticPr fontId="3"/>
  </si>
  <si>
    <t>備考</t>
    <rPh sb="0" eb="2">
      <t>ビコウ</t>
    </rPh>
    <phoneticPr fontId="3"/>
  </si>
  <si>
    <t>労務費相当額より算出</t>
    <rPh sb="0" eb="3">
      <t>ロウムヒ</t>
    </rPh>
    <rPh sb="3" eb="5">
      <t>ソウトウ</t>
    </rPh>
    <rPh sb="5" eb="6">
      <t>ガク</t>
    </rPh>
    <rPh sb="8" eb="10">
      <t>サンシュツ</t>
    </rPh>
    <phoneticPr fontId="3"/>
  </si>
  <si>
    <t>労務比率により算出</t>
    <rPh sb="0" eb="2">
      <t>ロウム</t>
    </rPh>
    <rPh sb="2" eb="4">
      <t>ヒリツ</t>
    </rPh>
    <rPh sb="7" eb="9">
      <t>サンシュツ</t>
    </rPh>
    <phoneticPr fontId="3"/>
  </si>
  <si>
    <t>その他（上記以外の事業者：一人親方、他注品のみ、資材のみ）</t>
    <rPh sb="2" eb="3">
      <t>タ</t>
    </rPh>
    <rPh sb="4" eb="6">
      <t>ジョウキ</t>
    </rPh>
    <rPh sb="6" eb="8">
      <t>イガイ</t>
    </rPh>
    <rPh sb="9" eb="12">
      <t>ジギョウシャ</t>
    </rPh>
    <rPh sb="13" eb="15">
      <t>ヒトリ</t>
    </rPh>
    <rPh sb="15" eb="17">
      <t>オヤカタ</t>
    </rPh>
    <rPh sb="18" eb="19">
      <t>タ</t>
    </rPh>
    <rPh sb="19" eb="20">
      <t>チュウ</t>
    </rPh>
    <rPh sb="20" eb="21">
      <t>ヒン</t>
    </rPh>
    <phoneticPr fontId="3"/>
  </si>
  <si>
    <t>【内　訳　書】</t>
    <rPh sb="1" eb="2">
      <t>ナイ</t>
    </rPh>
    <rPh sb="3" eb="4">
      <t>ワケ</t>
    </rPh>
    <rPh sb="5" eb="6">
      <t>ショ</t>
    </rPh>
    <phoneticPr fontId="3"/>
  </si>
  <si>
    <t>内訳は別紙参照</t>
    <rPh sb="0" eb="2">
      <t>ウチワケ</t>
    </rPh>
    <rPh sb="3" eb="5">
      <t>ベッシ</t>
    </rPh>
    <rPh sb="5" eb="7">
      <t>サンショウ</t>
    </rPh>
    <phoneticPr fontId="3"/>
  </si>
  <si>
    <t>数　　量</t>
    <rPh sb="0" eb="1">
      <t>カズ</t>
    </rPh>
    <rPh sb="3" eb="4">
      <t>リョウ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</si>
  <si>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</si>
  <si>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</si>
  <si>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摘　　要</t>
    <rPh sb="0" eb="1">
      <t>テキ</t>
    </rPh>
    <phoneticPr fontId="3"/>
  </si>
  <si>
    <t>　スプリンクラー移設工事</t>
    <rPh sb="8" eb="10">
      <t>イセツ</t>
    </rPh>
    <rPh sb="10" eb="12">
      <t>コウジ</t>
    </rPh>
    <phoneticPr fontId="3"/>
  </si>
  <si>
    <t>　　管材　25A　SGP</t>
    <rPh sb="2" eb="4">
      <t>カンザイ</t>
    </rPh>
    <phoneticPr fontId="3"/>
  </si>
  <si>
    <t>ｍ</t>
    <phoneticPr fontId="3"/>
  </si>
  <si>
    <t>　　同上　継手・支持金物類</t>
    <rPh sb="2" eb="4">
      <t>ドウジョウ</t>
    </rPh>
    <rPh sb="5" eb="7">
      <t>ツギテ</t>
    </rPh>
    <phoneticPr fontId="3"/>
  </si>
  <si>
    <t>式</t>
    <rPh sb="0" eb="1">
      <t>シキ</t>
    </rPh>
    <phoneticPr fontId="3"/>
  </si>
  <si>
    <t>　　同上　配管工費</t>
    <rPh sb="2" eb="4">
      <t>ドウジョウ</t>
    </rPh>
    <rPh sb="5" eb="7">
      <t>ハイカン</t>
    </rPh>
    <rPh sb="7" eb="9">
      <t>コウヒ</t>
    </rPh>
    <phoneticPr fontId="3"/>
  </si>
  <si>
    <t>　　SPヘッド</t>
    <phoneticPr fontId="3"/>
  </si>
  <si>
    <t>個</t>
    <rPh sb="0" eb="1">
      <t>コ</t>
    </rPh>
    <phoneticPr fontId="3"/>
  </si>
  <si>
    <t>支給品</t>
    <rPh sb="0" eb="3">
      <t>シキュウヒン</t>
    </rPh>
    <phoneticPr fontId="3"/>
  </si>
  <si>
    <t>　　同上　取付工費</t>
    <rPh sb="2" eb="4">
      <t>ドウジョウ</t>
    </rPh>
    <rPh sb="5" eb="7">
      <t>トリツケ</t>
    </rPh>
    <rPh sb="7" eb="9">
      <t>コウヒ</t>
    </rPh>
    <phoneticPr fontId="3"/>
  </si>
  <si>
    <t>　　SPフレキ</t>
    <phoneticPr fontId="3"/>
  </si>
  <si>
    <t>本</t>
    <rPh sb="0" eb="1">
      <t>ホン</t>
    </rPh>
    <phoneticPr fontId="3"/>
  </si>
  <si>
    <t>　　消耗品雑材費</t>
    <rPh sb="2" eb="4">
      <t>ショウモウ</t>
    </rPh>
    <rPh sb="4" eb="5">
      <t>ヒン</t>
    </rPh>
    <rPh sb="5" eb="7">
      <t>ザツザイ</t>
    </rPh>
    <rPh sb="7" eb="8">
      <t>ヒ</t>
    </rPh>
    <phoneticPr fontId="3"/>
  </si>
  <si>
    <t>　　諸経費</t>
    <rPh sb="2" eb="5">
      <t>ショケイヒ</t>
    </rPh>
    <phoneticPr fontId="3"/>
  </si>
  <si>
    <t>計</t>
    <rPh sb="0" eb="1">
      <t>ケイ</t>
    </rPh>
    <phoneticPr fontId="3"/>
  </si>
  <si>
    <t>登録番号</t>
    <rPh sb="0" eb="4">
      <t>トウロクバンゴウ</t>
    </rPh>
    <phoneticPr fontId="5"/>
  </si>
  <si>
    <t>100-0001</t>
    <phoneticPr fontId="5"/>
  </si>
  <si>
    <t>東京都千代田区丸の内○－○－○</t>
    <phoneticPr fontId="5"/>
  </si>
  <si>
    <t>○○ビル５階</t>
    <phoneticPr fontId="5"/>
  </si>
  <si>
    <t>凸凹工業株式会社</t>
    <phoneticPr fontId="5"/>
  </si>
  <si>
    <t>03-3210-4567</t>
    <phoneticPr fontId="5"/>
  </si>
  <si>
    <t>03-3210-9876</t>
    <phoneticPr fontId="5"/>
  </si>
  <si>
    <t>T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</si>
</sst>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;;;"/>
    <numFmt numFmtId="177" formatCode="0.0%"/>
    <numFmt numFmtId="178" formatCode="0_);[Red]\(0\)"/>
  </numFmts>
  <fonts count="27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0" tint="-0.249977111117893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/>
  </cellStyleXfs>
  <cellXfs count="346">
    <xf numFmtId="0" fontId="0" fillId="0" borderId="0" xfId="0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6" fontId="19" fillId="0" borderId="0" xfId="1" applyNumberFormat="1" applyFont="1" applyFill="1" applyBorder="1" applyAlignment="1" applyProtection="1">
      <alignment horizontal="right" indent="1"/>
    </xf>
    <xf numFmtId="176" fontId="12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5" applyFont="1" applyAlignment="1">
      <alignment horizontal="left" vertical="center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 applyProtection="1">
      <alignment horizontal="center" shrinkToFit="1"/>
      <protection locked="0"/>
    </xf>
    <xf numFmtId="0" fontId="10" fillId="0" borderId="1" xfId="0" applyFont="1" applyBorder="1">
      <alignment vertical="center"/>
    </xf>
    <xf numFmtId="0" fontId="10" fillId="0" borderId="7" xfId="0" applyFont="1" applyBorder="1" applyAlignment="1" applyProtection="1">
      <alignment horizontal="left" indent="1" shrinkToFit="1"/>
      <protection locked="0"/>
    </xf>
    <xf numFmtId="0" fontId="10" fillId="0" borderId="1" xfId="0" applyFont="1" applyBorder="1" applyAlignment="1" applyProtection="1">
      <alignment horizontal="left" indent="1" shrinkToFit="1"/>
      <protection locked="0"/>
    </xf>
    <xf numFmtId="0" fontId="10" fillId="0" borderId="3" xfId="0" applyFont="1" applyBorder="1">
      <alignment vertical="center"/>
    </xf>
    <xf numFmtId="31" fontId="10" fillId="0" borderId="7" xfId="0" applyNumberFormat="1" applyFont="1" applyBorder="1" applyAlignment="1" applyProtection="1">
      <alignment horizontal="center" shrinkToFit="1"/>
      <protection locked="0"/>
    </xf>
    <xf numFmtId="31" fontId="10" fillId="0" borderId="1" xfId="0" applyNumberFormat="1" applyFont="1" applyBorder="1" applyAlignment="1" applyProtection="1">
      <alignment horizontal="center" shrinkToFit="1"/>
      <protection locked="0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shrinkToFit="1"/>
    </xf>
    <xf numFmtId="31" fontId="10" fillId="0" borderId="0" xfId="0" applyNumberFormat="1" applyFont="1" applyAlignment="1" applyProtection="1">
      <alignment horizontal="center" shrinkToFit="1"/>
      <protection locked="0"/>
    </xf>
    <xf numFmtId="0" fontId="10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0" borderId="3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3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 applyProtection="1">
      <alignment horizontal="center" shrinkToFit="1"/>
      <protection locked="0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 applyAlignment="1"/>
    <xf numFmtId="0" fontId="12" fillId="0" borderId="8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0" xfId="0" applyFont="1" applyAlignment="1">
      <alignment horizontal="distributed"/>
    </xf>
    <xf numFmtId="177" fontId="22" fillId="0" borderId="0" xfId="3" applyNumberFormat="1" applyFont="1" applyFill="1" applyBorder="1" applyAlignment="1" applyProtection="1">
      <alignment horizont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2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shrinkToFit="1"/>
    </xf>
    <xf numFmtId="49" fontId="10" fillId="0" borderId="1" xfId="0" applyNumberFormat="1" applyFont="1" applyBorder="1" applyAlignment="1">
      <alignment horizontal="center" shrinkToFit="1"/>
    </xf>
    <xf numFmtId="0" fontId="10" fillId="0" borderId="7" xfId="0" applyFont="1" applyBorder="1" applyAlignment="1">
      <alignment horizontal="left" indent="1" shrinkToFit="1"/>
    </xf>
    <xf numFmtId="0" fontId="10" fillId="0" borderId="1" xfId="0" applyFont="1" applyBorder="1" applyAlignment="1">
      <alignment horizontal="left" indent="1" shrinkToFit="1"/>
    </xf>
    <xf numFmtId="31" fontId="10" fillId="0" borderId="7" xfId="0" applyNumberFormat="1" applyFont="1" applyBorder="1" applyAlignment="1">
      <alignment horizontal="center" shrinkToFit="1"/>
    </xf>
    <xf numFmtId="31" fontId="10" fillId="0" borderId="1" xfId="0" applyNumberFormat="1" applyFont="1" applyBorder="1" applyAlignment="1">
      <alignment horizontal="center" shrinkToFit="1"/>
    </xf>
    <xf numFmtId="0" fontId="10" fillId="0" borderId="0" xfId="0" applyFont="1" applyAlignment="1">
      <alignment horizontal="distributed" shrinkToFit="1"/>
    </xf>
    <xf numFmtId="0" fontId="10" fillId="2" borderId="0" xfId="0" applyFont="1" applyFill="1">
      <alignment vertical="center"/>
    </xf>
    <xf numFmtId="31" fontId="10" fillId="0" borderId="0" xfId="0" applyNumberFormat="1" applyFont="1" applyAlignment="1">
      <alignment horizontal="center" shrinkToFit="1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distributed" shrinkToFit="1"/>
      <protection locked="0"/>
    </xf>
    <xf numFmtId="0" fontId="10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2" fillId="0" borderId="3" xfId="0" applyFont="1" applyBorder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6" fontId="19" fillId="0" borderId="0" xfId="1" applyNumberFormat="1" applyFont="1" applyFill="1" applyBorder="1" applyAlignment="1" applyProtection="1">
      <alignment horizontal="right" indent="1"/>
      <protection locked="0"/>
    </xf>
    <xf numFmtId="0" fontId="12" fillId="0" borderId="0" xfId="0" applyFont="1" applyProtection="1">
      <alignment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6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alignment vertical="center"/>
      <protection locked="0"/>
    </xf>
    <xf numFmtId="0" fontId="12" fillId="0" borderId="0" xfId="0" applyFont="1" applyAlignment="1" applyProtection="1">
      <protection locked="0"/>
    </xf>
    <xf numFmtId="0" fontId="17" fillId="0" borderId="0" xfId="0" applyFont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 wrapText="1"/>
      <protection locked="0"/>
    </xf>
    <xf numFmtId="0" fontId="12" fillId="0" borderId="8" xfId="0" applyFont="1" applyBorder="1" applyProtection="1">
      <alignment vertical="center"/>
      <protection locked="0"/>
    </xf>
    <xf numFmtId="0" fontId="12" fillId="0" borderId="7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distributed"/>
      <protection locked="0"/>
    </xf>
    <xf numFmtId="177" fontId="22" fillId="0" borderId="0" xfId="3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49" fontId="12" fillId="0" borderId="0" xfId="0" applyNumberFormat="1" applyFont="1" applyProtection="1">
      <alignment vertical="center"/>
      <protection locked="0"/>
    </xf>
    <xf numFmtId="0" fontId="10" fillId="0" borderId="0" xfId="5" applyFont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shrinkToFit="1"/>
    </xf>
    <xf numFmtId="0" fontId="6" fillId="2" borderId="1" xfId="0" applyFont="1" applyFill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distributed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10" fillId="2" borderId="0" xfId="0" applyFont="1" applyFill="1" applyAlignment="1">
      <alignment horizontal="left" shrinkToFit="1"/>
    </xf>
    <xf numFmtId="0" fontId="10" fillId="2" borderId="0" xfId="0" applyFont="1" applyFill="1" applyAlignment="1">
      <alignment horizontal="left" vertical="center"/>
    </xf>
    <xf numFmtId="0" fontId="14" fillId="0" borderId="0" xfId="0" applyFont="1" applyAlignment="1">
      <alignment horizontal="distributed" vertical="center"/>
    </xf>
    <xf numFmtId="0" fontId="11" fillId="2" borderId="7" xfId="0" applyFont="1" applyFill="1" applyBorder="1" applyAlignment="1">
      <alignment horizontal="left" shrinkToFit="1"/>
    </xf>
    <xf numFmtId="0" fontId="11" fillId="2" borderId="1" xfId="0" applyFont="1" applyFill="1" applyBorder="1" applyAlignment="1">
      <alignment horizontal="left" shrinkToFit="1"/>
    </xf>
    <xf numFmtId="0" fontId="1" fillId="0" borderId="0" xfId="0" applyFont="1" applyAlignment="1">
      <alignment horizontal="distributed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shrinkToFit="1"/>
    </xf>
    <xf numFmtId="49" fontId="11" fillId="2" borderId="1" xfId="0" applyNumberFormat="1" applyFont="1" applyFill="1" applyBorder="1" applyAlignment="1">
      <alignment horizontal="center" shrinkToFit="1"/>
    </xf>
    <xf numFmtId="49" fontId="11" fillId="0" borderId="7" xfId="0" applyNumberFormat="1" applyFont="1" applyBorder="1" applyAlignment="1">
      <alignment horizontal="center" shrinkToFit="1"/>
    </xf>
    <xf numFmtId="49" fontId="11" fillId="0" borderId="1" xfId="0" applyNumberFormat="1" applyFont="1" applyBorder="1" applyAlignment="1">
      <alignment horizontal="center" shrinkToFit="1"/>
    </xf>
    <xf numFmtId="0" fontId="11" fillId="2" borderId="7" xfId="0" applyFont="1" applyFill="1" applyBorder="1" applyAlignment="1">
      <alignment shrinkToFit="1"/>
    </xf>
    <xf numFmtId="0" fontId="11" fillId="2" borderId="1" xfId="0" applyFont="1" applyFill="1" applyBorder="1" applyAlignment="1">
      <alignment shrinkToFit="1"/>
    </xf>
    <xf numFmtId="49" fontId="11" fillId="2" borderId="7" xfId="0" applyNumberFormat="1" applyFont="1" applyFill="1" applyBorder="1" applyAlignment="1">
      <alignment horizontal="center" shrinkToFit="1"/>
    </xf>
    <xf numFmtId="0" fontId="6" fillId="2" borderId="0" xfId="0" applyFont="1" applyFill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178" fontId="10" fillId="2" borderId="0" xfId="0" applyNumberFormat="1" applyFont="1" applyFill="1" applyAlignment="1">
      <alignment horizontal="left" vertical="center"/>
    </xf>
    <xf numFmtId="31" fontId="0" fillId="2" borderId="7" xfId="0" applyNumberFormat="1" applyFill="1" applyBorder="1" applyAlignment="1">
      <alignment horizontal="left"/>
    </xf>
    <xf numFmtId="31" fontId="0" fillId="2" borderId="1" xfId="0" applyNumberFormat="1" applyFill="1" applyBorder="1" applyAlignment="1">
      <alignment horizontal="left"/>
    </xf>
    <xf numFmtId="0" fontId="10" fillId="2" borderId="0" xfId="0" applyFont="1" applyFill="1" applyAlignment="1">
      <alignment horizontal="center" vertical="center"/>
    </xf>
    <xf numFmtId="31" fontId="0" fillId="2" borderId="7" xfId="0" applyNumberFormat="1" applyFill="1" applyBorder="1" applyAlignment="1">
      <alignment horizontal="center" shrinkToFit="1"/>
    </xf>
    <xf numFmtId="31" fontId="0" fillId="2" borderId="1" xfId="0" applyNumberFormat="1" applyFill="1" applyBorder="1" applyAlignment="1">
      <alignment horizontal="center" shrinkToFit="1"/>
    </xf>
    <xf numFmtId="31" fontId="0" fillId="2" borderId="7" xfId="0" applyNumberFormat="1" applyFill="1" applyBorder="1" applyAlignment="1">
      <alignment horizontal="center"/>
    </xf>
    <xf numFmtId="31" fontId="0" fillId="2" borderId="1" xfId="0" applyNumberFormat="1" applyFill="1" applyBorder="1" applyAlignment="1">
      <alignment horizontal="center"/>
    </xf>
    <xf numFmtId="0" fontId="2" fillId="2" borderId="8" xfId="0" applyFont="1" applyFill="1" applyBorder="1" applyAlignment="1">
      <alignment horizontal="distributed" shrinkToFit="1"/>
    </xf>
    <xf numFmtId="0" fontId="2" fillId="2" borderId="7" xfId="0" applyFont="1" applyFill="1" applyBorder="1" applyAlignment="1">
      <alignment horizontal="distributed" shrinkToFit="1"/>
    </xf>
    <xf numFmtId="0" fontId="2" fillId="2" borderId="9" xfId="0" applyFont="1" applyFill="1" applyBorder="1" applyAlignment="1">
      <alignment horizontal="distributed" shrinkToFit="1"/>
    </xf>
    <xf numFmtId="0" fontId="2" fillId="2" borderId="11" xfId="0" applyFont="1" applyFill="1" applyBorder="1" applyAlignment="1">
      <alignment horizontal="distributed" shrinkToFit="1"/>
    </xf>
    <xf numFmtId="0" fontId="2" fillId="2" borderId="1" xfId="0" applyFont="1" applyFill="1" applyBorder="1" applyAlignment="1">
      <alignment horizontal="distributed" shrinkToFit="1"/>
    </xf>
    <xf numFmtId="0" fontId="2" fillId="2" borderId="12" xfId="0" applyFont="1" applyFill="1" applyBorder="1" applyAlignment="1">
      <alignment horizontal="distributed" shrinkToFi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2" borderId="8" xfId="0" applyFont="1" applyFill="1" applyBorder="1" applyAlignment="1">
      <alignment horizontal="center" shrinkToFit="1"/>
    </xf>
    <xf numFmtId="0" fontId="2" fillId="2" borderId="7" xfId="0" applyFont="1" applyFill="1" applyBorder="1" applyAlignment="1">
      <alignment horizontal="center" shrinkToFit="1"/>
    </xf>
    <xf numFmtId="0" fontId="2" fillId="2" borderId="9" xfId="0" applyFont="1" applyFill="1" applyBorder="1" applyAlignment="1">
      <alignment horizontal="center" shrinkToFit="1"/>
    </xf>
    <xf numFmtId="0" fontId="2" fillId="2" borderId="11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0" fontId="2" fillId="2" borderId="12" xfId="0" applyFont="1" applyFill="1" applyBorder="1" applyAlignment="1">
      <alignment horizontal="center" shrinkToFit="1"/>
    </xf>
    <xf numFmtId="0" fontId="10" fillId="2" borderId="0" xfId="0" applyFont="1" applyFill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wrapText="1" indent="1"/>
    </xf>
    <xf numFmtId="0" fontId="2" fillId="2" borderId="5" xfId="0" applyFont="1" applyFill="1" applyBorder="1" applyAlignment="1">
      <alignment horizontal="left" wrapText="1" indent="1"/>
    </xf>
    <xf numFmtId="6" fontId="11" fillId="2" borderId="4" xfId="1" applyNumberFormat="1" applyFont="1" applyFill="1" applyBorder="1" applyAlignment="1" applyProtection="1">
      <alignment horizontal="right" indent="1"/>
    </xf>
    <xf numFmtId="6" fontId="11" fillId="2" borderId="5" xfId="1" applyNumberFormat="1" applyFont="1" applyFill="1" applyBorder="1" applyAlignment="1" applyProtection="1">
      <alignment horizontal="right" indent="1"/>
    </xf>
    <xf numFmtId="0" fontId="2" fillId="2" borderId="3" xfId="0" applyFont="1" applyFill="1" applyBorder="1">
      <alignment vertical="center"/>
    </xf>
    <xf numFmtId="0" fontId="13" fillId="0" borderId="0" xfId="0" applyFont="1" applyAlignment="1">
      <alignment horizontal="distributed" wrapText="1"/>
    </xf>
    <xf numFmtId="0" fontId="13" fillId="0" borderId="0" xfId="0" applyFont="1" applyAlignment="1">
      <alignment horizontal="distributed"/>
    </xf>
    <xf numFmtId="0" fontId="8" fillId="0" borderId="8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38" fontId="18" fillId="0" borderId="7" xfId="0" applyNumberFormat="1" applyFont="1" applyBorder="1" applyAlignment="1">
      <alignment horizontal="right"/>
    </xf>
    <xf numFmtId="38" fontId="18" fillId="0" borderId="9" xfId="0" applyNumberFormat="1" applyFont="1" applyBorder="1" applyAlignment="1">
      <alignment horizontal="right"/>
    </xf>
    <xf numFmtId="38" fontId="18" fillId="0" borderId="1" xfId="0" applyNumberFormat="1" applyFont="1" applyBorder="1" applyAlignment="1">
      <alignment horizontal="right"/>
    </xf>
    <xf numFmtId="38" fontId="18" fillId="0" borderId="12" xfId="0" applyNumberFormat="1" applyFont="1" applyBorder="1" applyAlignment="1">
      <alignment horizontal="right"/>
    </xf>
    <xf numFmtId="0" fontId="13" fillId="0" borderId="8" xfId="0" applyFont="1" applyBorder="1" applyAlignment="1">
      <alignment horizontal="center" shrinkToFit="1"/>
    </xf>
    <xf numFmtId="0" fontId="13" fillId="0" borderId="7" xfId="0" applyFont="1" applyBorder="1" applyAlignment="1">
      <alignment horizontal="center" shrinkToFit="1"/>
    </xf>
    <xf numFmtId="0" fontId="13" fillId="0" borderId="9" xfId="0" applyFont="1" applyBorder="1" applyAlignment="1">
      <alignment horizontal="center" shrinkToFit="1"/>
    </xf>
    <xf numFmtId="0" fontId="13" fillId="0" borderId="11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12" xfId="0" applyFont="1" applyBorder="1" applyAlignment="1">
      <alignment horizontal="center" shrinkToFit="1"/>
    </xf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right"/>
    </xf>
    <xf numFmtId="6" fontId="10" fillId="0" borderId="0" xfId="2" applyFont="1" applyFill="1" applyBorder="1" applyAlignment="1" applyProtection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6" fontId="11" fillId="0" borderId="4" xfId="1" applyNumberFormat="1" applyFont="1" applyFill="1" applyBorder="1" applyAlignment="1" applyProtection="1">
      <alignment horizontal="right" indent="1"/>
    </xf>
    <xf numFmtId="6" fontId="11" fillId="0" borderId="5" xfId="1" applyNumberFormat="1" applyFont="1" applyFill="1" applyBorder="1" applyAlignment="1" applyProtection="1">
      <alignment horizontal="right" indent="1"/>
    </xf>
    <xf numFmtId="0" fontId="14" fillId="0" borderId="4" xfId="2" applyNumberFormat="1" applyFont="1" applyFill="1" applyBorder="1" applyAlignment="1" applyProtection="1">
      <alignment horizontal="left" vertical="center" shrinkToFit="1"/>
    </xf>
    <xf numFmtId="0" fontId="14" fillId="0" borderId="5" xfId="2" applyNumberFormat="1" applyFont="1" applyFill="1" applyBorder="1" applyAlignment="1" applyProtection="1">
      <alignment horizontal="left" vertical="center" shrinkToFit="1"/>
    </xf>
    <xf numFmtId="0" fontId="14" fillId="0" borderId="6" xfId="2" applyNumberFormat="1" applyFont="1" applyFill="1" applyBorder="1" applyAlignment="1" applyProtection="1">
      <alignment horizontal="left" vertical="center" shrinkToFit="1"/>
    </xf>
    <xf numFmtId="0" fontId="12" fillId="0" borderId="16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left" vertical="center" indent="1"/>
    </xf>
    <xf numFmtId="0" fontId="12" fillId="0" borderId="19" xfId="2" applyNumberFormat="1" applyFont="1" applyFill="1" applyBorder="1" applyAlignment="1" applyProtection="1">
      <alignment horizontal="center"/>
    </xf>
    <xf numFmtId="0" fontId="12" fillId="0" borderId="17" xfId="2" applyNumberFormat="1" applyFont="1" applyFill="1" applyBorder="1" applyAlignment="1" applyProtection="1">
      <alignment horizontal="center"/>
    </xf>
    <xf numFmtId="0" fontId="12" fillId="0" borderId="18" xfId="2" applyNumberFormat="1" applyFont="1" applyFill="1" applyBorder="1" applyAlignment="1" applyProtection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6" fontId="0" fillId="2" borderId="3" xfId="2" applyFont="1" applyFill="1" applyBorder="1" applyAlignment="1" applyProtection="1">
      <alignment horizontal="center"/>
    </xf>
    <xf numFmtId="0" fontId="12" fillId="0" borderId="6" xfId="0" applyFont="1" applyBorder="1" applyAlignment="1">
      <alignment horizontal="center" vertical="center"/>
    </xf>
    <xf numFmtId="6" fontId="0" fillId="2" borderId="19" xfId="2" applyFont="1" applyFill="1" applyBorder="1" applyAlignment="1" applyProtection="1">
      <alignment horizontal="center"/>
    </xf>
    <xf numFmtId="6" fontId="0" fillId="2" borderId="17" xfId="2" applyFont="1" applyFill="1" applyBorder="1" applyAlignment="1" applyProtection="1">
      <alignment horizontal="center"/>
    </xf>
    <xf numFmtId="6" fontId="0" fillId="2" borderId="18" xfId="2" applyFont="1" applyFill="1" applyBorder="1" applyAlignment="1" applyProtection="1">
      <alignment horizontal="center"/>
    </xf>
    <xf numFmtId="177" fontId="0" fillId="2" borderId="19" xfId="3" applyNumberFormat="1" applyFont="1" applyFill="1" applyBorder="1" applyAlignment="1" applyProtection="1">
      <alignment horizontal="center"/>
    </xf>
    <xf numFmtId="177" fontId="0" fillId="2" borderId="17" xfId="3" applyNumberFormat="1" applyFont="1" applyFill="1" applyBorder="1" applyAlignment="1" applyProtection="1">
      <alignment horizontal="center"/>
    </xf>
    <xf numFmtId="177" fontId="0" fillId="2" borderId="18" xfId="3" applyNumberFormat="1" applyFont="1" applyFill="1" applyBorder="1" applyAlignment="1" applyProtection="1">
      <alignment horizontal="center"/>
    </xf>
    <xf numFmtId="10" fontId="0" fillId="2" borderId="4" xfId="3" applyNumberFormat="1" applyFont="1" applyFill="1" applyBorder="1" applyAlignment="1" applyProtection="1">
      <alignment horizontal="center"/>
    </xf>
    <xf numFmtId="10" fontId="0" fillId="2" borderId="5" xfId="3" applyNumberFormat="1" applyFont="1" applyFill="1" applyBorder="1" applyAlignment="1" applyProtection="1">
      <alignment horizontal="center"/>
    </xf>
    <xf numFmtId="10" fontId="0" fillId="2" borderId="6" xfId="3" applyNumberFormat="1" applyFont="1" applyFill="1" applyBorder="1" applyAlignment="1" applyProtection="1">
      <alignment horizontal="center"/>
    </xf>
    <xf numFmtId="6" fontId="0" fillId="0" borderId="4" xfId="2" applyFont="1" applyFill="1" applyBorder="1" applyAlignment="1" applyProtection="1">
      <alignment horizontal="center"/>
    </xf>
    <xf numFmtId="6" fontId="0" fillId="0" borderId="5" xfId="2" applyFont="1" applyFill="1" applyBorder="1" applyAlignment="1" applyProtection="1">
      <alignment horizontal="center"/>
    </xf>
    <xf numFmtId="0" fontId="0" fillId="2" borderId="3" xfId="0" applyFill="1" applyBorder="1" applyAlignment="1">
      <alignment horizontal="left" shrinkToFit="1"/>
    </xf>
    <xf numFmtId="38" fontId="23" fillId="2" borderId="3" xfId="1" applyFont="1" applyFill="1" applyBorder="1" applyAlignment="1" applyProtection="1">
      <alignment horizontal="right" shrinkToFit="1"/>
    </xf>
    <xf numFmtId="178" fontId="23" fillId="2" borderId="3" xfId="0" applyNumberFormat="1" applyFont="1" applyFill="1" applyBorder="1" applyAlignment="1">
      <alignment horizontal="left" shrinkToFit="1"/>
    </xf>
    <xf numFmtId="38" fontId="23" fillId="2" borderId="3" xfId="1" applyFont="1" applyFill="1" applyBorder="1" applyAlignment="1" applyProtection="1">
      <alignment horizontal="right" indent="1"/>
    </xf>
    <xf numFmtId="0" fontId="23" fillId="2" borderId="3" xfId="0" applyFont="1" applyFill="1" applyBorder="1" applyAlignment="1"/>
    <xf numFmtId="38" fontId="20" fillId="2" borderId="3" xfId="1" applyFont="1" applyFill="1" applyBorder="1" applyAlignment="1" applyProtection="1">
      <alignment horizontal="right" shrinkToFit="1"/>
    </xf>
    <xf numFmtId="178" fontId="20" fillId="2" borderId="3" xfId="0" applyNumberFormat="1" applyFont="1" applyFill="1" applyBorder="1" applyAlignment="1">
      <alignment horizontal="left" shrinkToFit="1"/>
    </xf>
    <xf numFmtId="38" fontId="20" fillId="2" borderId="3" xfId="1" applyFont="1" applyFill="1" applyBorder="1" applyAlignment="1" applyProtection="1">
      <alignment horizontal="right" indent="1"/>
    </xf>
    <xf numFmtId="38" fontId="0" fillId="2" borderId="3" xfId="1" applyFont="1" applyFill="1" applyBorder="1" applyAlignment="1" applyProtection="1">
      <alignment horizontal="right" indent="1"/>
    </xf>
    <xf numFmtId="0" fontId="0" fillId="2" borderId="3" xfId="0" applyFill="1" applyBorder="1" applyAlignment="1"/>
    <xf numFmtId="0" fontId="0" fillId="2" borderId="3" xfId="0" applyFill="1" applyBorder="1" applyAlignment="1">
      <alignment shrinkToFit="1"/>
    </xf>
    <xf numFmtId="0" fontId="0" fillId="2" borderId="3" xfId="0" applyFill="1" applyBorder="1" applyAlignment="1">
      <alignment horizontal="center" shrinkToFit="1"/>
    </xf>
    <xf numFmtId="38" fontId="0" fillId="2" borderId="3" xfId="1" applyFont="1" applyFill="1" applyBorder="1" applyAlignment="1" applyProtection="1">
      <alignment horizontal="right" shrinkToFit="1"/>
    </xf>
    <xf numFmtId="178" fontId="0" fillId="2" borderId="3" xfId="0" applyNumberFormat="1" applyFill="1" applyBorder="1" applyAlignment="1">
      <alignment horizontal="left" shrinkToFit="1"/>
    </xf>
    <xf numFmtId="0" fontId="0" fillId="0" borderId="0" xfId="0" applyAlignment="1">
      <alignment horizontal="right" vertical="center"/>
    </xf>
    <xf numFmtId="10" fontId="23" fillId="2" borderId="19" xfId="3" applyNumberFormat="1" applyFont="1" applyFill="1" applyBorder="1" applyAlignment="1" applyProtection="1">
      <alignment horizontal="center"/>
    </xf>
    <xf numFmtId="10" fontId="23" fillId="2" borderId="17" xfId="3" applyNumberFormat="1" applyFont="1" applyFill="1" applyBorder="1" applyAlignment="1" applyProtection="1">
      <alignment horizontal="center"/>
    </xf>
    <xf numFmtId="10" fontId="23" fillId="2" borderId="18" xfId="3" applyNumberFormat="1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 shrinkToFit="1"/>
      <protection locked="0"/>
    </xf>
    <xf numFmtId="0" fontId="6" fillId="2" borderId="1" xfId="0" applyFont="1" applyFill="1" applyBorder="1" applyAlignment="1" applyProtection="1">
      <alignment horizontal="center" shrinkToFi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10" fillId="2" borderId="0" xfId="0" applyFont="1" applyFill="1" applyAlignment="1" applyProtection="1">
      <alignment shrinkToFit="1"/>
      <protection locked="0"/>
    </xf>
    <xf numFmtId="0" fontId="10" fillId="2" borderId="0" xfId="0" applyFont="1" applyFill="1" applyProtection="1">
      <alignment vertical="center"/>
      <protection locked="0"/>
    </xf>
    <xf numFmtId="0" fontId="14" fillId="0" borderId="0" xfId="0" applyFont="1" applyAlignment="1" applyProtection="1">
      <alignment horizontal="distributed" vertical="center"/>
      <protection locked="0"/>
    </xf>
    <xf numFmtId="0" fontId="11" fillId="2" borderId="7" xfId="0" applyFont="1" applyFill="1" applyBorder="1" applyAlignment="1" applyProtection="1">
      <alignment horizontal="left" shrinkToFit="1"/>
      <protection locked="0"/>
    </xf>
    <xf numFmtId="0" fontId="11" fillId="2" borderId="1" xfId="0" applyFont="1" applyFill="1" applyBorder="1" applyAlignment="1" applyProtection="1">
      <alignment horizontal="left" shrinkToFit="1"/>
      <protection locked="0"/>
    </xf>
    <xf numFmtId="0" fontId="1" fillId="0" borderId="0" xfId="0" applyFont="1" applyAlignment="1" applyProtection="1">
      <alignment horizontal="distributed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center" shrinkToFit="1"/>
      <protection locked="0"/>
    </xf>
    <xf numFmtId="49" fontId="11" fillId="2" borderId="1" xfId="0" applyNumberFormat="1" applyFont="1" applyFill="1" applyBorder="1" applyAlignment="1" applyProtection="1">
      <alignment horizontal="center" shrinkToFit="1"/>
      <protection locked="0"/>
    </xf>
    <xf numFmtId="49" fontId="11" fillId="0" borderId="7" xfId="0" applyNumberFormat="1" applyFont="1" applyBorder="1" applyAlignment="1" applyProtection="1">
      <alignment horizontal="center" shrinkToFit="1"/>
      <protection locked="0"/>
    </xf>
    <xf numFmtId="49" fontId="11" fillId="0" borderId="1" xfId="0" applyNumberFormat="1" applyFont="1" applyBorder="1" applyAlignment="1" applyProtection="1">
      <alignment horizontal="center" shrinkToFit="1"/>
      <protection locked="0"/>
    </xf>
    <xf numFmtId="0" fontId="11" fillId="2" borderId="7" xfId="0" applyFont="1" applyFill="1" applyBorder="1" applyAlignment="1" applyProtection="1">
      <alignment shrinkToFit="1"/>
      <protection locked="0"/>
    </xf>
    <xf numFmtId="0" fontId="11" fillId="2" borderId="1" xfId="0" applyFont="1" applyFill="1" applyBorder="1" applyAlignment="1" applyProtection="1">
      <alignment shrinkToFit="1"/>
      <protection locked="0"/>
    </xf>
    <xf numFmtId="49" fontId="11" fillId="2" borderId="7" xfId="0" applyNumberFormat="1" applyFont="1" applyFill="1" applyBorder="1" applyAlignment="1" applyProtection="1">
      <alignment horizont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31" fontId="0" fillId="2" borderId="7" xfId="0" applyNumberFormat="1" applyFill="1" applyBorder="1" applyAlignment="1" applyProtection="1">
      <alignment horizontal="left"/>
      <protection locked="0"/>
    </xf>
    <xf numFmtId="31" fontId="0" fillId="2" borderId="1" xfId="0" applyNumberForma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31" fontId="0" fillId="2" borderId="7" xfId="0" applyNumberFormat="1" applyFill="1" applyBorder="1" applyAlignment="1" applyProtection="1">
      <alignment horizontal="center" shrinkToFit="1"/>
      <protection locked="0"/>
    </xf>
    <xf numFmtId="31" fontId="0" fillId="2" borderId="1" xfId="0" applyNumberFormat="1" applyFill="1" applyBorder="1" applyAlignment="1" applyProtection="1">
      <alignment horizontal="center" shrinkToFit="1"/>
      <protection locked="0"/>
    </xf>
    <xf numFmtId="31" fontId="0" fillId="2" borderId="7" xfId="0" applyNumberFormat="1" applyFill="1" applyBorder="1" applyAlignment="1" applyProtection="1">
      <alignment horizontal="center"/>
      <protection locked="0"/>
    </xf>
    <xf numFmtId="31" fontId="0" fillId="2" borderId="1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shrinkToFit="1"/>
      <protection locked="0"/>
    </xf>
    <xf numFmtId="0" fontId="2" fillId="2" borderId="7" xfId="0" applyFont="1" applyFill="1" applyBorder="1" applyAlignment="1" applyProtection="1">
      <alignment horizontal="center" shrinkToFit="1"/>
      <protection locked="0"/>
    </xf>
    <xf numFmtId="0" fontId="2" fillId="2" borderId="9" xfId="0" applyFont="1" applyFill="1" applyBorder="1" applyAlignment="1" applyProtection="1">
      <alignment horizontal="center" shrinkToFit="1"/>
      <protection locked="0"/>
    </xf>
    <xf numFmtId="0" fontId="2" fillId="2" borderId="11" xfId="0" applyFont="1" applyFill="1" applyBorder="1" applyAlignment="1" applyProtection="1">
      <alignment horizontal="center" shrinkToFit="1"/>
      <protection locked="0"/>
    </xf>
    <xf numFmtId="0" fontId="2" fillId="2" borderId="1" xfId="0" applyFont="1" applyFill="1" applyBorder="1" applyAlignment="1" applyProtection="1">
      <alignment horizontal="center" shrinkToFit="1"/>
      <protection locked="0"/>
    </xf>
    <xf numFmtId="0" fontId="2" fillId="2" borderId="12" xfId="0" applyFont="1" applyFill="1" applyBorder="1" applyAlignment="1" applyProtection="1">
      <alignment horizontal="center" shrinkToFi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wrapText="1" indent="1"/>
      <protection locked="0"/>
    </xf>
    <xf numFmtId="0" fontId="2" fillId="2" borderId="5" xfId="0" applyFont="1" applyFill="1" applyBorder="1" applyAlignment="1" applyProtection="1">
      <alignment horizontal="left" wrapText="1" indent="1"/>
      <protection locked="0"/>
    </xf>
    <xf numFmtId="6" fontId="11" fillId="2" borderId="4" xfId="1" applyNumberFormat="1" applyFont="1" applyFill="1" applyBorder="1" applyAlignment="1" applyProtection="1">
      <alignment horizontal="right" indent="1"/>
      <protection locked="0"/>
    </xf>
    <xf numFmtId="6" fontId="11" fillId="2" borderId="5" xfId="1" applyNumberFormat="1" applyFont="1" applyFill="1" applyBorder="1" applyAlignment="1" applyProtection="1">
      <alignment horizontal="right" indent="1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13" fillId="0" borderId="0" xfId="0" applyFont="1" applyAlignment="1" applyProtection="1">
      <alignment horizontal="distributed" wrapText="1"/>
      <protection locked="0"/>
    </xf>
    <xf numFmtId="0" fontId="13" fillId="0" borderId="0" xfId="0" applyFont="1" applyAlignment="1" applyProtection="1">
      <alignment horizontal="distributed"/>
      <protection locked="0"/>
    </xf>
    <xf numFmtId="0" fontId="8" fillId="0" borderId="8" xfId="0" applyFont="1" applyBorder="1" applyAlignment="1" applyProtection="1">
      <alignment horizontal="right"/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13" fillId="0" borderId="8" xfId="0" applyFont="1" applyBorder="1" applyAlignment="1" applyProtection="1">
      <alignment horizontal="center" shrinkToFit="1"/>
      <protection locked="0"/>
    </xf>
    <xf numFmtId="0" fontId="13" fillId="0" borderId="7" xfId="0" applyFont="1" applyBorder="1" applyAlignment="1" applyProtection="1">
      <alignment horizontal="center" shrinkToFit="1"/>
      <protection locked="0"/>
    </xf>
    <xf numFmtId="0" fontId="13" fillId="0" borderId="9" xfId="0" applyFont="1" applyBorder="1" applyAlignment="1" applyProtection="1">
      <alignment horizontal="center" shrinkToFit="1"/>
      <protection locked="0"/>
    </xf>
    <xf numFmtId="0" fontId="13" fillId="0" borderId="11" xfId="0" applyFont="1" applyBorder="1" applyAlignment="1" applyProtection="1">
      <alignment horizontal="center" shrinkToFit="1"/>
      <protection locked="0"/>
    </xf>
    <xf numFmtId="0" fontId="13" fillId="0" borderId="1" xfId="0" applyFont="1" applyBorder="1" applyAlignment="1" applyProtection="1">
      <alignment horizontal="center" shrinkToFit="1"/>
      <protection locked="0"/>
    </xf>
    <xf numFmtId="0" fontId="13" fillId="0" borderId="12" xfId="0" applyFont="1" applyBorder="1" applyAlignment="1" applyProtection="1">
      <alignment horizontal="center" shrinkToFit="1"/>
      <protection locked="0"/>
    </xf>
    <xf numFmtId="0" fontId="1" fillId="0" borderId="15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6" fontId="0" fillId="2" borderId="19" xfId="2" applyFont="1" applyFill="1" applyBorder="1" applyAlignment="1" applyProtection="1">
      <alignment horizontal="center"/>
      <protection locked="0"/>
    </xf>
    <xf numFmtId="6" fontId="0" fillId="2" borderId="17" xfId="2" applyFont="1" applyFill="1" applyBorder="1" applyAlignment="1" applyProtection="1">
      <alignment horizontal="center"/>
      <protection locked="0"/>
    </xf>
    <xf numFmtId="6" fontId="0" fillId="2" borderId="18" xfId="2" applyFont="1" applyFill="1" applyBorder="1" applyAlignment="1" applyProtection="1">
      <alignment horizontal="center"/>
      <protection locked="0"/>
    </xf>
    <xf numFmtId="176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6" xfId="0" applyFont="1" applyBorder="1" applyProtection="1">
      <alignment vertical="center"/>
      <protection locked="0"/>
    </xf>
    <xf numFmtId="10" fontId="23" fillId="2" borderId="19" xfId="3" applyNumberFormat="1" applyFont="1" applyFill="1" applyBorder="1" applyAlignment="1" applyProtection="1">
      <alignment horizontal="center"/>
      <protection locked="0"/>
    </xf>
    <xf numFmtId="10" fontId="23" fillId="2" borderId="17" xfId="3" applyNumberFormat="1" applyFont="1" applyFill="1" applyBorder="1" applyAlignment="1" applyProtection="1">
      <alignment horizontal="center"/>
      <protection locked="0"/>
    </xf>
    <xf numFmtId="10" fontId="23" fillId="2" borderId="18" xfId="3" applyNumberFormat="1" applyFont="1" applyFill="1" applyBorder="1" applyAlignment="1" applyProtection="1">
      <alignment horizontal="center"/>
      <protection locked="0"/>
    </xf>
    <xf numFmtId="10" fontId="0" fillId="2" borderId="4" xfId="3" applyNumberFormat="1" applyFont="1" applyFill="1" applyBorder="1" applyAlignment="1" applyProtection="1">
      <alignment horizontal="center"/>
      <protection locked="0"/>
    </xf>
    <xf numFmtId="10" fontId="0" fillId="2" borderId="5" xfId="3" applyNumberFormat="1" applyFont="1" applyFill="1" applyBorder="1" applyAlignment="1" applyProtection="1">
      <alignment horizontal="center"/>
      <protection locked="0"/>
    </xf>
    <xf numFmtId="10" fontId="0" fillId="2" borderId="6" xfId="3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left" vertical="center" indent="1"/>
      <protection locked="0"/>
    </xf>
    <xf numFmtId="0" fontId="12" fillId="0" borderId="17" xfId="0" applyFont="1" applyBorder="1" applyAlignment="1" applyProtection="1">
      <alignment horizontal="left" vertical="center" indent="1"/>
      <protection locked="0"/>
    </xf>
    <xf numFmtId="0" fontId="12" fillId="0" borderId="18" xfId="0" applyFont="1" applyBorder="1" applyAlignment="1" applyProtection="1">
      <alignment horizontal="left" vertical="center" inden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left" shrinkToFit="1"/>
      <protection locked="0"/>
    </xf>
    <xf numFmtId="38" fontId="0" fillId="2" borderId="3" xfId="1" applyFont="1" applyFill="1" applyBorder="1" applyAlignment="1" applyProtection="1">
      <alignment horizontal="right" shrinkToFit="1"/>
      <protection locked="0"/>
    </xf>
    <xf numFmtId="178" fontId="0" fillId="2" borderId="3" xfId="0" applyNumberFormat="1" applyFill="1" applyBorder="1" applyAlignment="1" applyProtection="1">
      <alignment horizontal="left" shrinkToFit="1"/>
      <protection locked="0"/>
    </xf>
    <xf numFmtId="38" fontId="0" fillId="2" borderId="3" xfId="1" applyFont="1" applyFill="1" applyBorder="1" applyAlignment="1" applyProtection="1">
      <alignment horizontal="right" indent="1"/>
      <protection locked="0"/>
    </xf>
    <xf numFmtId="0" fontId="0" fillId="2" borderId="3" xfId="0" applyFill="1" applyBorder="1" applyAlignment="1" applyProtection="1">
      <protection locked="0"/>
    </xf>
    <xf numFmtId="6" fontId="0" fillId="2" borderId="3" xfId="2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center" shrinkToFit="1"/>
      <protection locked="0"/>
    </xf>
    <xf numFmtId="0" fontId="0" fillId="2" borderId="3" xfId="0" applyFill="1" applyBorder="1" applyAlignment="1" applyProtection="1">
      <alignment shrinkToFit="1"/>
      <protection locked="0"/>
    </xf>
  </cellXfs>
  <cellStyles count="6">
    <cellStyle name="パーセント" xfId="3" builtinId="5"/>
    <cellStyle name="桁区切り" xfId="1" builtinId="6"/>
    <cellStyle name="通貨" xfId="2" builtinId="7"/>
    <cellStyle name="標準" xfId="0" builtinId="0" customBuiltin="1"/>
    <cellStyle name="標準 9" xfId="4" xr:uid="{00000000-0005-0000-0000-000004000000}"/>
    <cellStyle name="標準_QD7401_購買仕様書" xfId="5" xr:uid="{00000000-0005-0000-0000-000005000000}"/>
  </cellStyles>
  <dxfs count="24">
    <dxf>
      <font>
        <color theme="1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fmlaLink="D35" lockText="1" noThreeD="1"/>
</file>

<file path=xl/ctrlProps/ctrlProp12.xml><?xml version="1.0" encoding="utf-8"?>
<formControlPr xmlns="http://schemas.microsoft.com/office/spreadsheetml/2009/9/main" objectType="CheckBox" fmlaLink="D34" lockText="1" noThreeD="1"/>
</file>

<file path=xl/ctrlProps/ctrlProp13.xml><?xml version="1.0" encoding="utf-8"?>
<formControlPr xmlns="http://schemas.microsoft.com/office/spreadsheetml/2009/9/main" objectType="CheckBox" fmlaLink="D36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fmlaLink="D35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fmlaLink="D34" lockText="1" noThreeD="1"/>
</file>

<file path=xl/ctrlProps/ctrlProp21.xml><?xml version="1.0" encoding="utf-8"?>
<formControlPr xmlns="http://schemas.microsoft.com/office/spreadsheetml/2009/9/main" objectType="CheckBox" checked="Checked" fmlaLink="D36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fmlaLink="D35" lockText="1" noThreeD="1"/>
</file>

<file path=xl/ctrlProps/ctrlProp28.xml><?xml version="1.0" encoding="utf-8"?>
<formControlPr xmlns="http://schemas.microsoft.com/office/spreadsheetml/2009/9/main" objectType="CheckBox" fmlaLink="D34" lockText="1" noThreeD="1"/>
</file>

<file path=xl/ctrlProps/ctrlProp29.xml><?xml version="1.0" encoding="utf-8"?>
<formControlPr xmlns="http://schemas.microsoft.com/office/spreadsheetml/2009/9/main" objectType="CheckBox" fmlaLink="D36" lockText="1" noThreeD="1"/>
</file>

<file path=xl/ctrlProps/ctrlProp3.xml><?xml version="1.0" encoding="utf-8"?>
<formControlPr xmlns="http://schemas.microsoft.com/office/spreadsheetml/2009/9/main" objectType="CheckBox" fmlaLink="D35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fmlaLink="D34" lockText="1" noThreeD="1"/>
</file>

<file path=xl/ctrlProps/ctrlProp5.xml><?xml version="1.0" encoding="utf-8"?>
<formControlPr xmlns="http://schemas.microsoft.com/office/spreadsheetml/2009/9/main" objectType="CheckBox" fmlaLink="D3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0</xdr:colOff>
      <xdr:row>15</xdr:row>
      <xdr:rowOff>0</xdr:rowOff>
    </xdr:from>
    <xdr:to>
      <xdr:col>33</xdr:col>
      <xdr:colOff>0</xdr:colOff>
      <xdr:row>17</xdr:row>
      <xdr:rowOff>15875</xdr:rowOff>
    </xdr:to>
    <xdr:grpSp>
      <xdr:nvGrpSpPr>
        <xdr:cNvPr id="2" name="Group 1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800600" y="2324100"/>
          <a:ext cx="609600" cy="320675"/>
          <a:chOff x="497" y="221"/>
          <a:chExt cx="60" cy="34"/>
        </a:xfrm>
      </xdr:grpSpPr>
      <xdr:sp macro="" textlink="">
        <xdr:nvSpPr>
          <xdr:cNvPr id="3" name="Line 14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51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4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52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4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4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4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49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4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104775</xdr:colOff>
      <xdr:row>4</xdr:row>
      <xdr:rowOff>9525</xdr:rowOff>
    </xdr:from>
    <xdr:to>
      <xdr:col>17</xdr:col>
      <xdr:colOff>19050</xdr:colOff>
      <xdr:row>5</xdr:row>
      <xdr:rowOff>114300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2381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34</xdr:row>
          <xdr:rowOff>0</xdr:rowOff>
        </xdr:from>
        <xdr:to>
          <xdr:col>4</xdr:col>
          <xdr:colOff>104775</xdr:colOff>
          <xdr:row>35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33</xdr:row>
          <xdr:rowOff>0</xdr:rowOff>
        </xdr:from>
        <xdr:to>
          <xdr:col>4</xdr:col>
          <xdr:colOff>104775</xdr:colOff>
          <xdr:row>34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35</xdr:row>
          <xdr:rowOff>0</xdr:rowOff>
        </xdr:from>
        <xdr:to>
          <xdr:col>4</xdr:col>
          <xdr:colOff>104775</xdr:colOff>
          <xdr:row>36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7</xdr:row>
      <xdr:rowOff>9525</xdr:rowOff>
    </xdr:from>
    <xdr:to>
      <xdr:col>48</xdr:col>
      <xdr:colOff>85725</xdr:colOff>
      <xdr:row>11</xdr:row>
      <xdr:rowOff>47625</xdr:rowOff>
    </xdr:to>
    <xdr:grpSp>
      <xdr:nvGrpSpPr>
        <xdr:cNvPr id="20" name="Group 6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7096125" y="1114425"/>
          <a:ext cx="685800" cy="647700"/>
          <a:chOff x="707" y="96"/>
          <a:chExt cx="68" cy="68"/>
        </a:xfrm>
      </xdr:grpSpPr>
      <xdr:sp macro="" textlink="">
        <xdr:nvSpPr>
          <xdr:cNvPr id="21" name="WordArt 6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718" y="107"/>
            <a:ext cx="47" cy="47"/>
          </a:xfrm>
          <a:prstGeom prst="rect">
            <a:avLst/>
          </a:prstGeom>
        </xdr:spPr>
        <xdr:txBody>
          <a:bodyPr wrap="none" fromWordArt="1">
            <a:prstTxWarp prst="textCircle">
              <a:avLst>
                <a:gd name="adj" fmla="val 10860000"/>
              </a:avLst>
            </a:prstTxWarp>
          </a:bodyPr>
          <a:lstStyle/>
          <a:p>
            <a:pPr algn="ctr" rtl="0"/>
            <a:r>
              <a:rPr lang="ja-JP" altLang="en-US" sz="3600" kern="10" spc="0">
                <a:ln w="9525">
                  <a:solidFill>
                    <a:srgbClr val="FF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凸 凹 工 業 株 式 会 社</a:t>
            </a:r>
          </a:p>
        </xdr:txBody>
      </xdr:sp>
      <xdr:sp macro="" textlink="">
        <xdr:nvSpPr>
          <xdr:cNvPr id="22" name="Oval 6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707" y="96"/>
            <a:ext cx="68" cy="68"/>
          </a:xfrm>
          <a:prstGeom prst="ellips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85725</xdr:colOff>
      <xdr:row>1</xdr:row>
      <xdr:rowOff>47625</xdr:rowOff>
    </xdr:from>
    <xdr:ext cx="3086100" cy="295116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725" y="171450"/>
          <a:ext cx="3086100" cy="295116"/>
        </a:xfrm>
        <a:prstGeom prst="round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108000" bIns="0" rtlCol="0" anchor="ctr">
          <a:sp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労務費相当額による算出の場合</a:t>
          </a:r>
        </a:p>
      </xdr:txBody>
    </xdr:sp>
    <xdr:clientData/>
  </xdr:oneCellAnchor>
  <xdr:twoCellAnchor>
    <xdr:from>
      <xdr:col>2</xdr:col>
      <xdr:colOff>19050</xdr:colOff>
      <xdr:row>32</xdr:row>
      <xdr:rowOff>138192</xdr:rowOff>
    </xdr:from>
    <xdr:to>
      <xdr:col>5</xdr:col>
      <xdr:colOff>19050</xdr:colOff>
      <xdr:row>34</xdr:row>
      <xdr:rowOff>81042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6275" y="5767467"/>
          <a:ext cx="485775" cy="3619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30</xdr:row>
      <xdr:rowOff>166767</xdr:rowOff>
    </xdr:from>
    <xdr:to>
      <xdr:col>40</xdr:col>
      <xdr:colOff>136525</xdr:colOff>
      <xdr:row>36</xdr:row>
      <xdr:rowOff>20717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724150" y="5424567"/>
          <a:ext cx="3889375" cy="1063625"/>
        </a:xfrm>
        <a:prstGeom prst="round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133350</xdr:colOff>
      <xdr:row>9</xdr:row>
      <xdr:rowOff>0</xdr:rowOff>
    </xdr:from>
    <xdr:to>
      <xdr:col>47</xdr:col>
      <xdr:colOff>140805</xdr:colOff>
      <xdr:row>10</xdr:row>
      <xdr:rowOff>0</xdr:rowOff>
    </xdr:to>
    <xdr:sp macro="" textlink="">
      <xdr:nvSpPr>
        <xdr:cNvPr id="12" name="Oval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7524750" y="1409700"/>
          <a:ext cx="159855" cy="152400"/>
        </a:xfrm>
        <a:prstGeom prst="ellips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0</xdr:colOff>
      <xdr:row>15</xdr:row>
      <xdr:rowOff>0</xdr:rowOff>
    </xdr:from>
    <xdr:to>
      <xdr:col>33</xdr:col>
      <xdr:colOff>0</xdr:colOff>
      <xdr:row>17</xdr:row>
      <xdr:rowOff>15875</xdr:rowOff>
    </xdr:to>
    <xdr:grpSp>
      <xdr:nvGrpSpPr>
        <xdr:cNvPr id="2" name="Group 15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4800600" y="2324100"/>
          <a:ext cx="609600" cy="320675"/>
          <a:chOff x="497" y="221"/>
          <a:chExt cx="60" cy="34"/>
        </a:xfrm>
      </xdr:grpSpPr>
      <xdr:sp macro="" textlink="">
        <xdr:nvSpPr>
          <xdr:cNvPr id="3" name="Line 14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51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4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52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4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4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4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49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4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104775</xdr:colOff>
      <xdr:row>4</xdr:row>
      <xdr:rowOff>9525</xdr:rowOff>
    </xdr:from>
    <xdr:to>
      <xdr:col>17</xdr:col>
      <xdr:colOff>19050</xdr:colOff>
      <xdr:row>5</xdr:row>
      <xdr:rowOff>114300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2381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34</xdr:row>
          <xdr:rowOff>0</xdr:rowOff>
        </xdr:from>
        <xdr:to>
          <xdr:col>4</xdr:col>
          <xdr:colOff>104775</xdr:colOff>
          <xdr:row>35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33</xdr:row>
          <xdr:rowOff>0</xdr:rowOff>
        </xdr:from>
        <xdr:to>
          <xdr:col>4</xdr:col>
          <xdr:colOff>104775</xdr:colOff>
          <xdr:row>34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35</xdr:row>
          <xdr:rowOff>0</xdr:rowOff>
        </xdr:from>
        <xdr:to>
          <xdr:col>4</xdr:col>
          <xdr:colOff>104775</xdr:colOff>
          <xdr:row>36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</xdr:row>
      <xdr:rowOff>38100</xdr:rowOff>
    </xdr:from>
    <xdr:ext cx="3086100" cy="295116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200" y="161925"/>
          <a:ext cx="3086100" cy="295116"/>
        </a:xfrm>
        <a:prstGeom prst="round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108000" bIns="0" rtlCol="0" anchor="ctr">
          <a:sp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労務比率による算出の場合</a:t>
          </a:r>
        </a:p>
      </xdr:txBody>
    </xdr:sp>
    <xdr:clientData/>
  </xdr:oneCellAnchor>
  <xdr:twoCellAnchor>
    <xdr:from>
      <xdr:col>2</xdr:col>
      <xdr:colOff>9525</xdr:colOff>
      <xdr:row>33</xdr:row>
      <xdr:rowOff>128667</xdr:rowOff>
    </xdr:from>
    <xdr:to>
      <xdr:col>5</xdr:col>
      <xdr:colOff>9525</xdr:colOff>
      <xdr:row>35</xdr:row>
      <xdr:rowOff>71517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66750" y="5967492"/>
          <a:ext cx="485775" cy="3619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30</xdr:row>
      <xdr:rowOff>166767</xdr:rowOff>
    </xdr:from>
    <xdr:to>
      <xdr:col>40</xdr:col>
      <xdr:colOff>136525</xdr:colOff>
      <xdr:row>36</xdr:row>
      <xdr:rowOff>20717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724150" y="5424567"/>
          <a:ext cx="3889375" cy="1063625"/>
        </a:xfrm>
        <a:prstGeom prst="round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7</xdr:row>
      <xdr:rowOff>19050</xdr:rowOff>
    </xdr:from>
    <xdr:to>
      <xdr:col>48</xdr:col>
      <xdr:colOff>114300</xdr:colOff>
      <xdr:row>11</xdr:row>
      <xdr:rowOff>57150</xdr:rowOff>
    </xdr:to>
    <xdr:grpSp>
      <xdr:nvGrpSpPr>
        <xdr:cNvPr id="11" name="Group 6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7124700" y="1123950"/>
          <a:ext cx="685800" cy="647700"/>
          <a:chOff x="707" y="96"/>
          <a:chExt cx="68" cy="68"/>
        </a:xfrm>
      </xdr:grpSpPr>
      <xdr:sp macro="" textlink="">
        <xdr:nvSpPr>
          <xdr:cNvPr id="12" name="WordArt 6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718" y="107"/>
            <a:ext cx="47" cy="47"/>
          </a:xfrm>
          <a:prstGeom prst="rect">
            <a:avLst/>
          </a:prstGeom>
        </xdr:spPr>
        <xdr:txBody>
          <a:bodyPr wrap="none" fromWordArt="1">
            <a:prstTxWarp prst="textCircle">
              <a:avLst>
                <a:gd name="adj" fmla="val 10860000"/>
              </a:avLst>
            </a:prstTxWarp>
          </a:bodyPr>
          <a:lstStyle/>
          <a:p>
            <a:pPr algn="ctr" rtl="0"/>
            <a:r>
              <a:rPr lang="ja-JP" altLang="en-US" sz="3600" kern="10" spc="0">
                <a:ln w="9525">
                  <a:solidFill>
                    <a:srgbClr val="FF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凸 凹 工 業 株 式 会 社</a:t>
            </a:r>
          </a:p>
        </xdr:txBody>
      </xdr:sp>
      <xdr:sp macro="" textlink="">
        <xdr:nvSpPr>
          <xdr:cNvPr id="13" name="Oval 63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707" y="96"/>
            <a:ext cx="68" cy="68"/>
          </a:xfrm>
          <a:prstGeom prst="ellips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46</xdr:col>
      <xdr:colOff>133350</xdr:colOff>
      <xdr:row>9</xdr:row>
      <xdr:rowOff>0</xdr:rowOff>
    </xdr:from>
    <xdr:to>
      <xdr:col>47</xdr:col>
      <xdr:colOff>140805</xdr:colOff>
      <xdr:row>10</xdr:row>
      <xdr:rowOff>0</xdr:rowOff>
    </xdr:to>
    <xdr:sp macro="" textlink="">
      <xdr:nvSpPr>
        <xdr:cNvPr id="14" name="Oval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524750" y="1409700"/>
          <a:ext cx="159855" cy="152400"/>
        </a:xfrm>
        <a:prstGeom prst="ellips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0</xdr:colOff>
      <xdr:row>15</xdr:row>
      <xdr:rowOff>0</xdr:rowOff>
    </xdr:from>
    <xdr:to>
      <xdr:col>33</xdr:col>
      <xdr:colOff>0</xdr:colOff>
      <xdr:row>17</xdr:row>
      <xdr:rowOff>15875</xdr:rowOff>
    </xdr:to>
    <xdr:grpSp>
      <xdr:nvGrpSpPr>
        <xdr:cNvPr id="2" name="Group 15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800600" y="2324100"/>
          <a:ext cx="609600" cy="320675"/>
          <a:chOff x="497" y="221"/>
          <a:chExt cx="60" cy="34"/>
        </a:xfrm>
      </xdr:grpSpPr>
      <xdr:sp macro="" textlink="">
        <xdr:nvSpPr>
          <xdr:cNvPr id="3" name="Line 14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51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45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52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46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4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47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49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48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104775</xdr:colOff>
      <xdr:row>4</xdr:row>
      <xdr:rowOff>9525</xdr:rowOff>
    </xdr:from>
    <xdr:to>
      <xdr:col>17</xdr:col>
      <xdr:colOff>19050</xdr:colOff>
      <xdr:row>5</xdr:row>
      <xdr:rowOff>114300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2381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2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34</xdr:row>
          <xdr:rowOff>0</xdr:rowOff>
        </xdr:from>
        <xdr:to>
          <xdr:col>4</xdr:col>
          <xdr:colOff>104775</xdr:colOff>
          <xdr:row>35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2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33</xdr:row>
          <xdr:rowOff>0</xdr:rowOff>
        </xdr:from>
        <xdr:to>
          <xdr:col>4</xdr:col>
          <xdr:colOff>104775</xdr:colOff>
          <xdr:row>34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2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35</xdr:row>
          <xdr:rowOff>0</xdr:rowOff>
        </xdr:from>
        <xdr:to>
          <xdr:col>4</xdr:col>
          <xdr:colOff>104775</xdr:colOff>
          <xdr:row>36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2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2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2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2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</xdr:row>
      <xdr:rowOff>38100</xdr:rowOff>
    </xdr:from>
    <xdr:ext cx="3086100" cy="295116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6200" y="161925"/>
          <a:ext cx="3086100" cy="295116"/>
        </a:xfrm>
        <a:prstGeom prst="round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108000" bIns="0" rtlCol="0" anchor="ctr">
          <a:sp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その他による算出の場合</a:t>
          </a:r>
        </a:p>
      </xdr:txBody>
    </xdr:sp>
    <xdr:clientData/>
  </xdr:oneCellAnchor>
  <xdr:twoCellAnchor>
    <xdr:from>
      <xdr:col>2</xdr:col>
      <xdr:colOff>9525</xdr:colOff>
      <xdr:row>34</xdr:row>
      <xdr:rowOff>128667</xdr:rowOff>
    </xdr:from>
    <xdr:to>
      <xdr:col>5</xdr:col>
      <xdr:colOff>9525</xdr:colOff>
      <xdr:row>36</xdr:row>
      <xdr:rowOff>71517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666750" y="6177042"/>
          <a:ext cx="485775" cy="3619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30</xdr:row>
      <xdr:rowOff>166767</xdr:rowOff>
    </xdr:from>
    <xdr:to>
      <xdr:col>40</xdr:col>
      <xdr:colOff>136525</xdr:colOff>
      <xdr:row>36</xdr:row>
      <xdr:rowOff>20717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724150" y="5424567"/>
          <a:ext cx="3889375" cy="1063625"/>
        </a:xfrm>
        <a:prstGeom prst="round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7</xdr:row>
      <xdr:rowOff>19050</xdr:rowOff>
    </xdr:from>
    <xdr:to>
      <xdr:col>48</xdr:col>
      <xdr:colOff>114300</xdr:colOff>
      <xdr:row>11</xdr:row>
      <xdr:rowOff>57150</xdr:rowOff>
    </xdr:to>
    <xdr:grpSp>
      <xdr:nvGrpSpPr>
        <xdr:cNvPr id="11" name="Group 6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>
          <a:grpSpLocks/>
        </xdr:cNvGrpSpPr>
      </xdr:nvGrpSpPr>
      <xdr:grpSpPr bwMode="auto">
        <a:xfrm>
          <a:off x="7124700" y="1123950"/>
          <a:ext cx="685800" cy="647700"/>
          <a:chOff x="707" y="96"/>
          <a:chExt cx="68" cy="68"/>
        </a:xfrm>
      </xdr:grpSpPr>
      <xdr:sp macro="" textlink="">
        <xdr:nvSpPr>
          <xdr:cNvPr id="12" name="WordArt 62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718" y="107"/>
            <a:ext cx="47" cy="47"/>
          </a:xfrm>
          <a:prstGeom prst="rect">
            <a:avLst/>
          </a:prstGeom>
        </xdr:spPr>
        <xdr:txBody>
          <a:bodyPr wrap="none" fromWordArt="1">
            <a:prstTxWarp prst="textCircle">
              <a:avLst>
                <a:gd name="adj" fmla="val 10860000"/>
              </a:avLst>
            </a:prstTxWarp>
          </a:bodyPr>
          <a:lstStyle/>
          <a:p>
            <a:pPr algn="ctr" rtl="0"/>
            <a:r>
              <a:rPr lang="ja-JP" altLang="en-US" sz="3600" kern="10" spc="0">
                <a:ln w="9525">
                  <a:solidFill>
                    <a:srgbClr val="FF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凸 凹 工 業 株 式 会 社</a:t>
            </a:r>
          </a:p>
        </xdr:txBody>
      </xdr:sp>
      <xdr:sp macro="" textlink="">
        <xdr:nvSpPr>
          <xdr:cNvPr id="13" name="Oval 63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707" y="96"/>
            <a:ext cx="68" cy="68"/>
          </a:xfrm>
          <a:prstGeom prst="ellips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46</xdr:col>
      <xdr:colOff>133350</xdr:colOff>
      <xdr:row>9</xdr:row>
      <xdr:rowOff>0</xdr:rowOff>
    </xdr:from>
    <xdr:to>
      <xdr:col>47</xdr:col>
      <xdr:colOff>140805</xdr:colOff>
      <xdr:row>10</xdr:row>
      <xdr:rowOff>0</xdr:rowOff>
    </xdr:to>
    <xdr:sp macro="" textlink="">
      <xdr:nvSpPr>
        <xdr:cNvPr id="14" name="Oval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7524750" y="1409700"/>
          <a:ext cx="159855" cy="152400"/>
        </a:xfrm>
        <a:prstGeom prst="ellips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9525</xdr:rowOff>
    </xdr:from>
    <xdr:to>
      <xdr:col>17</xdr:col>
      <xdr:colOff>19050</xdr:colOff>
      <xdr:row>5</xdr:row>
      <xdr:rowOff>114300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2381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9</xdr:row>
      <xdr:rowOff>0</xdr:rowOff>
    </xdr:from>
    <xdr:to>
      <xdr:col>48</xdr:col>
      <xdr:colOff>7455</xdr:colOff>
      <xdr:row>10</xdr:row>
      <xdr:rowOff>0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7543800" y="1562100"/>
          <a:ext cx="159855" cy="152400"/>
        </a:xfrm>
        <a:prstGeom prst="ellips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34</xdr:row>
          <xdr:rowOff>0</xdr:rowOff>
        </xdr:from>
        <xdr:to>
          <xdr:col>4</xdr:col>
          <xdr:colOff>104775</xdr:colOff>
          <xdr:row>35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33</xdr:row>
          <xdr:rowOff>0</xdr:rowOff>
        </xdr:from>
        <xdr:to>
          <xdr:col>4</xdr:col>
          <xdr:colOff>104775</xdr:colOff>
          <xdr:row>34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35</xdr:row>
          <xdr:rowOff>0</xdr:rowOff>
        </xdr:from>
        <xdr:to>
          <xdr:col>4</xdr:col>
          <xdr:colOff>104775</xdr:colOff>
          <xdr:row>36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3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3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12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CZ58"/>
  <sheetViews>
    <sheetView showGridLines="0" view="pageBreakPreview" zoomScaleNormal="100" zoomScaleSheetLayoutView="100" workbookViewId="0">
      <selection activeCell="C40" sqref="C40:R40"/>
    </sheetView>
  </sheetViews>
  <sheetFormatPr defaultColWidth="2" defaultRowHeight="12.95" customHeight="1"/>
  <cols>
    <col min="1" max="1" width="6.625" customWidth="1"/>
    <col min="3" max="3" width="2.375" bestFit="1" customWidth="1"/>
    <col min="16" max="17" width="2" customWidth="1"/>
    <col min="37" max="37" width="2" customWidth="1"/>
    <col min="40" max="40" width="2" customWidth="1"/>
    <col min="52" max="52" width="2.625" customWidth="1"/>
    <col min="53" max="53" width="2.375" bestFit="1" customWidth="1"/>
    <col min="62" max="62" width="2.375" bestFit="1" customWidth="1"/>
  </cols>
  <sheetData>
    <row r="1" spans="2:50" ht="10.15" customHeight="1"/>
    <row r="2" spans="2:50" ht="12.95" customHeight="1">
      <c r="T2" s="111" t="s">
        <v>0</v>
      </c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O2" s="113">
        <v>2019</v>
      </c>
      <c r="AP2" s="113"/>
      <c r="AQ2" s="113"/>
      <c r="AR2" s="1" t="s">
        <v>1</v>
      </c>
      <c r="AS2" s="114">
        <v>10</v>
      </c>
      <c r="AT2" s="114"/>
      <c r="AU2" s="1" t="s">
        <v>2</v>
      </c>
      <c r="AV2" s="114">
        <v>22</v>
      </c>
      <c r="AW2" s="114"/>
      <c r="AX2" s="1" t="s">
        <v>3</v>
      </c>
    </row>
    <row r="3" spans="2:50" ht="12.95" customHeight="1" thickBot="1"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2:50" ht="12.95" customHeight="1"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2:50" ht="12.95" customHeight="1">
      <c r="T5" s="115" t="s">
        <v>4</v>
      </c>
      <c r="U5" s="115"/>
      <c r="V5" s="115"/>
    </row>
    <row r="6" spans="2:50" ht="12.9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116"/>
      <c r="U6" s="116"/>
      <c r="V6" s="116"/>
      <c r="AC6" s="4" t="s">
        <v>6</v>
      </c>
      <c r="AD6" s="118" t="s">
        <v>85</v>
      </c>
      <c r="AE6" s="118"/>
      <c r="AF6" s="118"/>
      <c r="AG6" s="118"/>
      <c r="AH6" s="118"/>
    </row>
    <row r="7" spans="2:50" ht="13.5">
      <c r="E7" s="3" t="s">
        <v>5</v>
      </c>
      <c r="AC7" s="119" t="s">
        <v>9</v>
      </c>
      <c r="AD7" s="119"/>
      <c r="AE7" s="119"/>
      <c r="AF7" s="119"/>
      <c r="AG7" s="117" t="s">
        <v>86</v>
      </c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</row>
    <row r="8" spans="2:50" s="14" customFormat="1" ht="12" customHeight="1">
      <c r="J8" s="106" t="s">
        <v>7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8" t="s">
        <v>8</v>
      </c>
      <c r="Y8" s="108"/>
      <c r="AC8" s="119"/>
      <c r="AD8" s="119"/>
      <c r="AE8" s="119"/>
      <c r="AF8" s="119"/>
      <c r="AG8" s="117" t="s">
        <v>87</v>
      </c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</row>
    <row r="9" spans="2:50" s="14" customFormat="1" ht="12" customHeight="1">
      <c r="C9" s="110" t="s">
        <v>10</v>
      </c>
      <c r="D9" s="110"/>
      <c r="E9" s="110"/>
      <c r="F9" s="110"/>
      <c r="G9" s="110"/>
      <c r="H9" s="110"/>
      <c r="I9" s="53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9"/>
      <c r="Y9" s="109"/>
      <c r="Z9" s="16"/>
      <c r="AC9" s="119" t="s">
        <v>17</v>
      </c>
      <c r="AD9" s="119"/>
      <c r="AE9" s="119"/>
      <c r="AF9" s="119"/>
      <c r="AG9" s="134" t="s">
        <v>88</v>
      </c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</row>
    <row r="10" spans="2:50" s="14" customFormat="1" ht="12" customHeight="1">
      <c r="C10" s="27"/>
      <c r="D10" s="27"/>
      <c r="E10" s="27"/>
      <c r="F10" s="27"/>
      <c r="G10" s="27"/>
      <c r="H10" s="27"/>
      <c r="J10" s="133" t="s">
        <v>11</v>
      </c>
      <c r="K10" s="133"/>
      <c r="L10" s="129" t="s">
        <v>12</v>
      </c>
      <c r="M10" s="133" t="s">
        <v>13</v>
      </c>
      <c r="N10" s="133"/>
      <c r="O10" s="133"/>
      <c r="P10" s="129" t="s">
        <v>12</v>
      </c>
      <c r="Q10" s="127" t="s">
        <v>14</v>
      </c>
      <c r="R10" s="127"/>
      <c r="S10" s="129" t="s">
        <v>12</v>
      </c>
      <c r="T10" s="127" t="s">
        <v>15</v>
      </c>
      <c r="U10" s="127"/>
      <c r="V10" s="127"/>
      <c r="W10" s="129" t="s">
        <v>12</v>
      </c>
      <c r="X10" s="127" t="s">
        <v>16</v>
      </c>
      <c r="Y10" s="127"/>
      <c r="Z10" s="127"/>
      <c r="AC10" s="119"/>
      <c r="AD10" s="119"/>
      <c r="AE10" s="119"/>
      <c r="AF10" s="119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V10" s="50" t="s">
        <v>19</v>
      </c>
    </row>
    <row r="11" spans="2:50" s="14" customFormat="1" ht="12" customHeight="1">
      <c r="C11" s="122" t="s">
        <v>18</v>
      </c>
      <c r="D11" s="122"/>
      <c r="E11" s="122"/>
      <c r="F11" s="122"/>
      <c r="G11" s="122"/>
      <c r="H11" s="122"/>
      <c r="I11" s="54"/>
      <c r="J11" s="128"/>
      <c r="K11" s="128"/>
      <c r="L11" s="130"/>
      <c r="M11" s="128"/>
      <c r="N11" s="128"/>
      <c r="O11" s="128"/>
      <c r="P11" s="130"/>
      <c r="Q11" s="128"/>
      <c r="R11" s="128"/>
      <c r="S11" s="130"/>
      <c r="T11" s="128"/>
      <c r="U11" s="128"/>
      <c r="V11" s="128"/>
      <c r="W11" s="130"/>
      <c r="X11" s="128"/>
      <c r="Y11" s="128"/>
      <c r="Z11" s="128"/>
      <c r="AC11" s="119"/>
      <c r="AD11" s="119"/>
      <c r="AE11" s="119"/>
      <c r="AF11" s="119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</row>
    <row r="12" spans="2:50" s="14" customFormat="1" ht="12" customHeight="1">
      <c r="C12" s="27"/>
      <c r="D12" s="27"/>
      <c r="E12" s="27"/>
      <c r="F12" s="27"/>
      <c r="G12" s="27"/>
      <c r="H12" s="27"/>
      <c r="J12" s="131" t="s">
        <v>20</v>
      </c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55"/>
      <c r="AC12" s="119" t="s">
        <v>84</v>
      </c>
      <c r="AD12" s="119"/>
      <c r="AE12" s="119"/>
      <c r="AF12" s="119"/>
      <c r="AG12" s="135" t="s">
        <v>91</v>
      </c>
      <c r="AH12" s="135"/>
      <c r="AI12" s="136">
        <v>1234567891234</v>
      </c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</row>
    <row r="13" spans="2:50" s="14" customFormat="1" ht="12" customHeight="1">
      <c r="C13" s="122" t="s">
        <v>21</v>
      </c>
      <c r="D13" s="122"/>
      <c r="E13" s="122"/>
      <c r="F13" s="122"/>
      <c r="G13" s="122"/>
      <c r="H13" s="122"/>
      <c r="I13" s="56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56"/>
      <c r="AC13" s="119" t="s">
        <v>22</v>
      </c>
      <c r="AD13" s="119"/>
      <c r="AE13" s="119"/>
      <c r="AF13" s="119"/>
      <c r="AG13" s="118" t="s">
        <v>89</v>
      </c>
      <c r="AH13" s="118"/>
      <c r="AI13" s="118"/>
      <c r="AJ13" s="118"/>
      <c r="AK13" s="118"/>
      <c r="AL13" s="118"/>
      <c r="AM13" s="118"/>
      <c r="AN13" s="135" t="s">
        <v>23</v>
      </c>
      <c r="AO13" s="135"/>
      <c r="AP13" s="135"/>
      <c r="AQ13" s="118" t="s">
        <v>90</v>
      </c>
      <c r="AR13" s="118"/>
      <c r="AS13" s="118"/>
      <c r="AT13" s="118"/>
      <c r="AU13" s="118"/>
      <c r="AV13" s="118"/>
      <c r="AW13" s="118"/>
    </row>
    <row r="14" spans="2:50" s="14" customFormat="1" ht="12" customHeight="1">
      <c r="C14" s="27"/>
      <c r="D14" s="27"/>
      <c r="E14" s="27"/>
      <c r="F14" s="27"/>
      <c r="G14" s="27"/>
      <c r="H14" s="27"/>
      <c r="J14" s="120" t="s">
        <v>24</v>
      </c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55"/>
    </row>
    <row r="15" spans="2:50" s="14" customFormat="1" ht="12" customHeight="1">
      <c r="C15" s="122" t="s">
        <v>25</v>
      </c>
      <c r="D15" s="122"/>
      <c r="E15" s="122"/>
      <c r="F15" s="122"/>
      <c r="G15" s="122"/>
      <c r="H15" s="122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56"/>
      <c r="AC15" s="123" t="s">
        <v>26</v>
      </c>
      <c r="AD15" s="123"/>
      <c r="AE15" s="123"/>
      <c r="AF15" s="123"/>
      <c r="AG15" s="123"/>
      <c r="AH15" s="123"/>
      <c r="AI15" s="19"/>
      <c r="AJ15" s="124" t="s">
        <v>27</v>
      </c>
      <c r="AK15" s="125"/>
      <c r="AL15" s="125"/>
      <c r="AM15" s="125"/>
      <c r="AN15" s="126"/>
      <c r="AO15" s="124" t="s">
        <v>28</v>
      </c>
      <c r="AP15" s="125"/>
      <c r="AQ15" s="125"/>
      <c r="AR15" s="125"/>
      <c r="AS15" s="125"/>
      <c r="AT15" s="125"/>
      <c r="AU15" s="125"/>
      <c r="AV15" s="125"/>
      <c r="AW15" s="126"/>
    </row>
    <row r="16" spans="2:50" s="14" customFormat="1" ht="12" customHeight="1">
      <c r="C16" s="27"/>
      <c r="D16" s="27"/>
      <c r="E16" s="27"/>
      <c r="F16" s="27"/>
      <c r="G16" s="27"/>
      <c r="H16" s="27"/>
      <c r="I16" s="57"/>
      <c r="J16" s="140">
        <v>43789</v>
      </c>
      <c r="K16" s="140"/>
      <c r="L16" s="140"/>
      <c r="M16" s="140"/>
      <c r="N16" s="140"/>
      <c r="O16" s="140"/>
      <c r="P16" s="140"/>
      <c r="Q16" s="140"/>
      <c r="S16" s="142">
        <v>43830</v>
      </c>
      <c r="T16" s="142"/>
      <c r="U16" s="142"/>
      <c r="V16" s="142"/>
      <c r="W16" s="142"/>
      <c r="X16" s="142"/>
      <c r="Y16" s="142"/>
      <c r="Z16" s="142"/>
      <c r="AC16" s="144" t="s">
        <v>29</v>
      </c>
      <c r="AD16" s="145"/>
      <c r="AE16" s="145"/>
      <c r="AF16" s="145"/>
      <c r="AG16" s="145"/>
      <c r="AH16" s="146"/>
      <c r="AI16" s="150"/>
      <c r="AJ16" s="152" t="s">
        <v>30</v>
      </c>
      <c r="AK16" s="153"/>
      <c r="AL16" s="153"/>
      <c r="AM16" s="153"/>
      <c r="AN16" s="154"/>
      <c r="AO16" s="152" t="s">
        <v>31</v>
      </c>
      <c r="AP16" s="153"/>
      <c r="AQ16" s="153"/>
      <c r="AR16" s="153"/>
      <c r="AS16" s="153"/>
      <c r="AT16" s="153"/>
      <c r="AU16" s="153"/>
      <c r="AV16" s="153"/>
      <c r="AW16" s="154"/>
    </row>
    <row r="17" spans="2:50" s="14" customFormat="1" ht="12" customHeight="1">
      <c r="C17" s="122" t="s">
        <v>32</v>
      </c>
      <c r="D17" s="122"/>
      <c r="E17" s="122"/>
      <c r="F17" s="122"/>
      <c r="G17" s="122"/>
      <c r="H17" s="122"/>
      <c r="I17" s="58"/>
      <c r="J17" s="141"/>
      <c r="K17" s="141"/>
      <c r="L17" s="141"/>
      <c r="M17" s="141"/>
      <c r="N17" s="141"/>
      <c r="O17" s="141"/>
      <c r="P17" s="141"/>
      <c r="Q17" s="141"/>
      <c r="R17" s="22" t="s">
        <v>33</v>
      </c>
      <c r="S17" s="143"/>
      <c r="T17" s="143"/>
      <c r="U17" s="143"/>
      <c r="V17" s="143"/>
      <c r="W17" s="143"/>
      <c r="X17" s="143"/>
      <c r="Y17" s="143"/>
      <c r="Z17" s="143"/>
      <c r="AC17" s="147"/>
      <c r="AD17" s="148"/>
      <c r="AE17" s="148"/>
      <c r="AF17" s="148"/>
      <c r="AG17" s="148"/>
      <c r="AH17" s="149"/>
      <c r="AI17" s="151"/>
      <c r="AJ17" s="155"/>
      <c r="AK17" s="156"/>
      <c r="AL17" s="156"/>
      <c r="AM17" s="156"/>
      <c r="AN17" s="157"/>
      <c r="AO17" s="155"/>
      <c r="AP17" s="156"/>
      <c r="AQ17" s="156"/>
      <c r="AR17" s="156"/>
      <c r="AS17" s="156"/>
      <c r="AT17" s="156"/>
      <c r="AU17" s="156"/>
      <c r="AV17" s="156"/>
      <c r="AW17" s="157"/>
    </row>
    <row r="18" spans="2:50" s="14" customFormat="1" ht="12" customHeight="1">
      <c r="C18" s="122"/>
      <c r="D18" s="122"/>
      <c r="E18" s="122"/>
      <c r="F18" s="122"/>
      <c r="G18" s="122"/>
      <c r="H18" s="122"/>
      <c r="I18" s="57"/>
      <c r="J18" s="137" t="s">
        <v>34</v>
      </c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C18" s="59"/>
      <c r="AD18" s="59"/>
      <c r="AE18" s="59"/>
      <c r="AF18" s="59"/>
      <c r="AG18" s="59"/>
      <c r="AH18" s="59"/>
      <c r="AI18" s="51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</row>
    <row r="19" spans="2:50" s="14" customFormat="1" ht="12" customHeight="1">
      <c r="C19" s="122" t="s">
        <v>35</v>
      </c>
      <c r="D19" s="122"/>
      <c r="E19" s="122"/>
      <c r="F19" s="122"/>
      <c r="G19" s="122"/>
      <c r="H19" s="122"/>
      <c r="I19" s="16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C19" s="29" t="s">
        <v>36</v>
      </c>
      <c r="AD19" s="23"/>
      <c r="AE19" s="23"/>
      <c r="AF19" s="23"/>
      <c r="AG19" s="23"/>
      <c r="AH19" s="60"/>
      <c r="AI19" s="60"/>
      <c r="AJ19" s="23" t="s">
        <v>37</v>
      </c>
      <c r="AK19" s="26"/>
      <c r="AL19" s="4"/>
      <c r="AM19" s="30"/>
      <c r="AN19" s="23"/>
    </row>
    <row r="20" spans="2:50" s="14" customFormat="1" ht="12">
      <c r="C20" s="24"/>
      <c r="D20" s="24"/>
      <c r="E20" s="24"/>
      <c r="F20" s="24"/>
      <c r="G20" s="24"/>
      <c r="H20" s="24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AA20" s="26"/>
      <c r="AB20" s="26"/>
      <c r="AH20" s="52"/>
      <c r="AI20" s="52"/>
      <c r="AJ20" s="23" t="s">
        <v>38</v>
      </c>
      <c r="AK20" s="23"/>
      <c r="AL20" s="23"/>
      <c r="AM20" s="23"/>
      <c r="AN20" s="23"/>
      <c r="AO20" s="4" t="s">
        <v>39</v>
      </c>
      <c r="AP20" s="139" t="s">
        <v>40</v>
      </c>
      <c r="AQ20" s="139"/>
      <c r="AR20" s="4" t="s">
        <v>41</v>
      </c>
      <c r="AS20" s="135" t="str">
        <f>IF(AP20="　","　",100-AP20)</f>
        <v>　</v>
      </c>
      <c r="AT20" s="135"/>
      <c r="AU20" s="4" t="s">
        <v>42</v>
      </c>
    </row>
    <row r="21" spans="2:50" s="27" customFormat="1" ht="13.5" customHeight="1">
      <c r="C21" s="167" t="s">
        <v>43</v>
      </c>
      <c r="D21" s="168"/>
      <c r="E21" s="168"/>
      <c r="F21" s="168"/>
      <c r="G21" s="168"/>
      <c r="H21" s="168"/>
      <c r="I21" s="168"/>
      <c r="J21" s="168"/>
      <c r="K21" s="169" t="s">
        <v>44</v>
      </c>
      <c r="L21" s="170"/>
      <c r="M21" s="173">
        <f>Y30</f>
        <v>2500000</v>
      </c>
      <c r="N21" s="173"/>
      <c r="O21" s="173"/>
      <c r="P21" s="173"/>
      <c r="Q21" s="173"/>
      <c r="R21" s="173"/>
      <c r="S21" s="173"/>
      <c r="T21" s="173"/>
      <c r="U21" s="173"/>
      <c r="V21" s="173"/>
      <c r="W21" s="174"/>
      <c r="X21" s="177" t="s">
        <v>45</v>
      </c>
      <c r="Y21" s="178"/>
      <c r="Z21" s="179"/>
    </row>
    <row r="22" spans="2:50" s="14" customFormat="1" ht="12" customHeight="1">
      <c r="C22" s="168"/>
      <c r="D22" s="168"/>
      <c r="E22" s="168"/>
      <c r="F22" s="168"/>
      <c r="G22" s="168"/>
      <c r="H22" s="168"/>
      <c r="I22" s="168"/>
      <c r="J22" s="168"/>
      <c r="K22" s="171"/>
      <c r="L22" s="172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6"/>
      <c r="X22" s="180"/>
      <c r="Y22" s="181"/>
      <c r="Z22" s="182"/>
      <c r="AA22" s="183" t="s">
        <v>46</v>
      </c>
      <c r="AB22" s="184"/>
      <c r="AC22" s="184"/>
      <c r="AD22" s="184"/>
      <c r="AE22" s="185">
        <f>IF(M21="",,M21*AN22/100)</f>
        <v>250000</v>
      </c>
      <c r="AF22" s="185"/>
      <c r="AG22" s="185"/>
      <c r="AH22" s="185"/>
      <c r="AI22" s="185"/>
      <c r="AJ22" s="185"/>
      <c r="AK22" s="28" t="s">
        <v>47</v>
      </c>
      <c r="AL22" s="108" t="s">
        <v>48</v>
      </c>
      <c r="AM22" s="108"/>
      <c r="AN22" s="158">
        <v>10</v>
      </c>
      <c r="AO22" s="158"/>
      <c r="AP22" s="28" t="s">
        <v>49</v>
      </c>
    </row>
    <row r="23" spans="2:50" s="14" customFormat="1" ht="12"/>
    <row r="24" spans="2:50" ht="13.5">
      <c r="C24" s="31"/>
      <c r="D24" s="159" t="s">
        <v>50</v>
      </c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59" t="s">
        <v>51</v>
      </c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1" t="s">
        <v>52</v>
      </c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</row>
    <row r="25" spans="2:50" ht="20.100000000000001" customHeight="1">
      <c r="C25" s="32">
        <v>1</v>
      </c>
      <c r="D25" s="162" t="s">
        <v>53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4">
        <v>2500000</v>
      </c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</row>
    <row r="26" spans="2:50" ht="20.100000000000001" customHeight="1">
      <c r="C26" s="33">
        <v>2</v>
      </c>
      <c r="D26" s="162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</row>
    <row r="27" spans="2:50" ht="20.100000000000001" customHeight="1">
      <c r="C27" s="33">
        <v>3</v>
      </c>
      <c r="D27" s="162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4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</row>
    <row r="28" spans="2:50" ht="20.100000000000001" customHeight="1">
      <c r="C28" s="33">
        <v>4</v>
      </c>
      <c r="D28" s="162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4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</row>
    <row r="29" spans="2:50" ht="20.100000000000001" customHeight="1">
      <c r="C29" s="33">
        <v>5</v>
      </c>
      <c r="D29" s="162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4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</row>
    <row r="30" spans="2:50" ht="22.5" customHeight="1">
      <c r="S30" s="186" t="s">
        <v>54</v>
      </c>
      <c r="T30" s="187"/>
      <c r="U30" s="187"/>
      <c r="V30" s="187"/>
      <c r="W30" s="187"/>
      <c r="X30" s="188"/>
      <c r="Y30" s="189">
        <f>SUM(Y25:AJ29)</f>
        <v>2500000</v>
      </c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1" t="str">
        <f>IF(AND(OR($D$34=TRUE,$D$35=TRUE),OR($D$34=FALSE,$D$35=FALSE),$D$36=FALSE),"(左記金額は、法定福利費を含む）","")</f>
        <v>(左記金額は、法定福利費を含む）</v>
      </c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3"/>
    </row>
    <row r="31" spans="2:50" ht="15" customHeight="1">
      <c r="O31" s="6"/>
      <c r="P31" s="6"/>
      <c r="Q31" s="6"/>
      <c r="R31" s="6"/>
      <c r="S31" s="6"/>
      <c r="T31" s="6"/>
      <c r="U31" s="6"/>
      <c r="V31" s="6"/>
      <c r="W31" s="6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2:50" ht="14.25">
      <c r="B32" s="37" t="s">
        <v>55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8"/>
      <c r="Q32" s="8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0"/>
      <c r="AD32" s="40"/>
      <c r="AI32" s="43"/>
      <c r="AJ32" s="43"/>
      <c r="AK32" s="43"/>
      <c r="AL32" s="43"/>
      <c r="AM32" s="43"/>
      <c r="AN32" s="43"/>
      <c r="AO32" s="43"/>
      <c r="AP32" s="27"/>
      <c r="AQ32" s="27"/>
      <c r="AR32" s="27"/>
      <c r="AS32" s="27"/>
      <c r="AT32" s="27"/>
      <c r="AU32" s="27"/>
      <c r="AV32" s="27"/>
      <c r="AW32" s="27"/>
      <c r="AX32" s="5"/>
    </row>
    <row r="33" spans="2:104" s="9" customFormat="1" ht="16.5" customHeight="1">
      <c r="C33" s="194" t="s">
        <v>56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6"/>
      <c r="Q33" s="197" t="str">
        <f>IF(AND(AND(D34=TRUE,D35=FALSE),D36=FALSE),"労務費相当額",(IF(AND(AND(D34=FALSE,D35=TRUE),D36=FALSE),"労務比率","")))</f>
        <v>労務費相当額</v>
      </c>
      <c r="R33" s="198"/>
      <c r="S33" s="198"/>
      <c r="T33" s="198"/>
      <c r="U33" s="198"/>
      <c r="V33" s="198"/>
      <c r="W33" s="198"/>
      <c r="X33" s="199"/>
      <c r="Y33" s="200" t="s">
        <v>57</v>
      </c>
      <c r="Z33" s="201"/>
      <c r="AA33" s="201"/>
      <c r="AB33" s="201"/>
      <c r="AC33" s="201"/>
      <c r="AD33" s="201"/>
      <c r="AE33" s="201"/>
      <c r="AF33" s="202"/>
      <c r="AG33" s="200" t="s">
        <v>58</v>
      </c>
      <c r="AH33" s="201"/>
      <c r="AI33" s="201"/>
      <c r="AJ33" s="201"/>
      <c r="AK33" s="201"/>
      <c r="AL33" s="201"/>
      <c r="AM33" s="201"/>
      <c r="AN33" s="201"/>
      <c r="AO33" s="206" t="s">
        <v>59</v>
      </c>
      <c r="AP33" s="206"/>
      <c r="AQ33" s="206"/>
      <c r="AR33" s="206"/>
      <c r="AS33" s="206"/>
      <c r="AT33" s="206"/>
      <c r="AU33" s="206"/>
      <c r="AV33" s="206"/>
      <c r="AW33" s="206"/>
    </row>
    <row r="34" spans="2:104" s="9" customFormat="1" ht="16.5" customHeight="1">
      <c r="C34" s="34"/>
      <c r="D34" s="207" t="b">
        <v>1</v>
      </c>
      <c r="E34" s="207"/>
      <c r="F34" s="208" t="s">
        <v>60</v>
      </c>
      <c r="G34" s="208"/>
      <c r="H34" s="208"/>
      <c r="I34" s="208"/>
      <c r="J34" s="208"/>
      <c r="K34" s="208"/>
      <c r="L34" s="208"/>
      <c r="M34" s="208"/>
      <c r="N34" s="208"/>
      <c r="O34" s="208"/>
      <c r="P34" s="209"/>
      <c r="Q34" s="212">
        <v>720000</v>
      </c>
      <c r="R34" s="213"/>
      <c r="S34" s="213"/>
      <c r="T34" s="213"/>
      <c r="U34" s="213"/>
      <c r="V34" s="213"/>
      <c r="W34" s="213"/>
      <c r="X34" s="214"/>
      <c r="Y34" s="203"/>
      <c r="Z34" s="204"/>
      <c r="AA34" s="204"/>
      <c r="AB34" s="204"/>
      <c r="AC34" s="204"/>
      <c r="AD34" s="204"/>
      <c r="AE34" s="204"/>
      <c r="AF34" s="205"/>
      <c r="AG34" s="203"/>
      <c r="AH34" s="204"/>
      <c r="AI34" s="204"/>
      <c r="AJ34" s="204"/>
      <c r="AK34" s="204"/>
      <c r="AL34" s="204"/>
      <c r="AM34" s="204"/>
      <c r="AN34" s="204"/>
      <c r="AO34" s="206"/>
      <c r="AP34" s="206"/>
      <c r="AQ34" s="206"/>
      <c r="AR34" s="206"/>
      <c r="AS34" s="206"/>
      <c r="AT34" s="206"/>
      <c r="AU34" s="206"/>
      <c r="AV34" s="206"/>
      <c r="AW34" s="206"/>
    </row>
    <row r="35" spans="2:104" s="10" customFormat="1" ht="16.5" customHeight="1">
      <c r="C35" s="34"/>
      <c r="D35" s="207" t="b">
        <v>0</v>
      </c>
      <c r="E35" s="207"/>
      <c r="F35" s="208" t="s">
        <v>61</v>
      </c>
      <c r="G35" s="208"/>
      <c r="H35" s="208"/>
      <c r="I35" s="208"/>
      <c r="J35" s="208"/>
      <c r="K35" s="208"/>
      <c r="L35" s="208"/>
      <c r="M35" s="208"/>
      <c r="N35" s="208"/>
      <c r="O35" s="208"/>
      <c r="P35" s="209"/>
      <c r="Q35" s="215"/>
      <c r="R35" s="216"/>
      <c r="S35" s="216"/>
      <c r="T35" s="216"/>
      <c r="U35" s="216"/>
      <c r="V35" s="216"/>
      <c r="W35" s="216"/>
      <c r="X35" s="217"/>
      <c r="Y35" s="218">
        <v>0.15590000000000001</v>
      </c>
      <c r="Z35" s="219"/>
      <c r="AA35" s="219"/>
      <c r="AB35" s="219"/>
      <c r="AC35" s="219"/>
      <c r="AD35" s="219"/>
      <c r="AE35" s="219"/>
      <c r="AF35" s="220"/>
      <c r="AG35" s="221">
        <f>IF(AND(D34=TRUE,D35=FALSE),Q34*Y35,IF(AND(D34=FALSE,D35=TRUE),Y30*Q35*Y35,""))</f>
        <v>112248.00000000001</v>
      </c>
      <c r="AH35" s="222"/>
      <c r="AI35" s="222"/>
      <c r="AJ35" s="222"/>
      <c r="AK35" s="222"/>
      <c r="AL35" s="222"/>
      <c r="AM35" s="222"/>
      <c r="AN35" s="222"/>
      <c r="AO35" s="210"/>
      <c r="AP35" s="210"/>
      <c r="AQ35" s="210"/>
      <c r="AR35" s="210"/>
      <c r="AS35" s="210"/>
      <c r="AT35" s="210"/>
      <c r="AU35" s="210"/>
      <c r="AV35" s="210"/>
      <c r="AW35" s="210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</row>
    <row r="36" spans="2:104" s="10" customFormat="1" ht="16.5" customHeight="1">
      <c r="C36" s="34"/>
      <c r="D36" s="207" t="b">
        <v>0</v>
      </c>
      <c r="E36" s="207"/>
      <c r="F36" s="208" t="s">
        <v>62</v>
      </c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9"/>
      <c r="AG36" s="44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</row>
    <row r="37" spans="2:104" ht="12.95" customHeight="1">
      <c r="Q37" s="43"/>
      <c r="S37" s="46"/>
      <c r="T37" s="46"/>
      <c r="U37" s="46"/>
      <c r="W37" s="47"/>
      <c r="X37" s="47"/>
      <c r="Y37" s="47"/>
      <c r="Z37" s="47"/>
      <c r="AA37" s="47"/>
      <c r="AB37" s="47"/>
      <c r="AC37" s="47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</row>
    <row r="38" spans="2:104" ht="14.25">
      <c r="B38" s="10" t="s">
        <v>63</v>
      </c>
      <c r="C38" s="27"/>
      <c r="D38" s="27"/>
      <c r="E38" s="27"/>
      <c r="F38" s="27"/>
      <c r="G38" s="27"/>
      <c r="H38" s="48"/>
      <c r="I38" s="49"/>
      <c r="J38" s="38" t="s">
        <v>64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9"/>
      <c r="AJ38" s="29"/>
      <c r="AK38" s="29"/>
      <c r="AL38" s="27"/>
      <c r="AM38" s="27"/>
      <c r="AN38" s="27"/>
      <c r="AO38" s="27"/>
      <c r="AP38" s="27"/>
      <c r="AQ38" s="27"/>
      <c r="AR38" s="27"/>
      <c r="AS38" s="29"/>
      <c r="AT38" s="29"/>
      <c r="AU38" s="29"/>
      <c r="AV38" s="29"/>
      <c r="AW38" s="27"/>
      <c r="AX38" s="5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</row>
    <row r="39" spans="2:104" ht="20.100000000000001" customHeight="1">
      <c r="C39" s="159" t="s">
        <v>50</v>
      </c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211"/>
      <c r="S39" s="159" t="s">
        <v>65</v>
      </c>
      <c r="T39" s="160"/>
      <c r="U39" s="160"/>
      <c r="V39" s="160"/>
      <c r="W39" s="211"/>
      <c r="X39" s="159" t="s">
        <v>66</v>
      </c>
      <c r="Y39" s="160"/>
      <c r="Z39" s="160"/>
      <c r="AA39" s="160"/>
      <c r="AB39" s="160"/>
      <c r="AC39" s="160"/>
      <c r="AD39" s="160"/>
      <c r="AE39" s="160"/>
      <c r="AF39" s="211"/>
      <c r="AG39" s="159" t="s">
        <v>67</v>
      </c>
      <c r="AH39" s="160"/>
      <c r="AI39" s="160"/>
      <c r="AJ39" s="160"/>
      <c r="AK39" s="160"/>
      <c r="AL39" s="160"/>
      <c r="AM39" s="160"/>
      <c r="AN39" s="160"/>
      <c r="AO39" s="160"/>
      <c r="AP39" s="159" t="s">
        <v>68</v>
      </c>
      <c r="AQ39" s="160"/>
      <c r="AR39" s="160"/>
      <c r="AS39" s="160"/>
      <c r="AT39" s="160"/>
      <c r="AU39" s="160"/>
      <c r="AV39" s="160"/>
      <c r="AW39" s="211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</row>
    <row r="40" spans="2:104" ht="20.100000000000001" customHeight="1">
      <c r="C40" s="223" t="s">
        <v>69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8"/>
      <c r="T40" s="228"/>
      <c r="U40" s="228"/>
      <c r="V40" s="229"/>
      <c r="W40" s="229"/>
      <c r="X40" s="230"/>
      <c r="Y40" s="230"/>
      <c r="Z40" s="230"/>
      <c r="AA40" s="230"/>
      <c r="AB40" s="230"/>
      <c r="AC40" s="230"/>
      <c r="AD40" s="230"/>
      <c r="AE40" s="230"/>
      <c r="AF40" s="230"/>
      <c r="AG40" s="231"/>
      <c r="AH40" s="231"/>
      <c r="AI40" s="231"/>
      <c r="AJ40" s="231"/>
      <c r="AK40" s="231"/>
      <c r="AL40" s="231"/>
      <c r="AM40" s="231"/>
      <c r="AN40" s="231"/>
      <c r="AO40" s="231"/>
      <c r="AP40" s="232"/>
      <c r="AQ40" s="232"/>
      <c r="AR40" s="232"/>
      <c r="AS40" s="232"/>
      <c r="AT40" s="232"/>
      <c r="AU40" s="232"/>
      <c r="AV40" s="232"/>
      <c r="AW40" s="232"/>
      <c r="AZ40">
        <v>1</v>
      </c>
    </row>
    <row r="41" spans="2:104" ht="20.100000000000001" customHeight="1">
      <c r="C41" s="223" t="s">
        <v>70</v>
      </c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4">
        <v>200</v>
      </c>
      <c r="T41" s="224"/>
      <c r="U41" s="224"/>
      <c r="V41" s="225" t="s">
        <v>71</v>
      </c>
      <c r="W41" s="225"/>
      <c r="X41" s="226">
        <v>450</v>
      </c>
      <c r="Y41" s="226"/>
      <c r="Z41" s="226"/>
      <c r="AA41" s="226"/>
      <c r="AB41" s="226"/>
      <c r="AC41" s="226"/>
      <c r="AD41" s="226"/>
      <c r="AE41" s="226"/>
      <c r="AF41" s="226"/>
      <c r="AG41" s="226">
        <f t="shared" ref="AG41:AG49" si="0">S41*X41</f>
        <v>90000</v>
      </c>
      <c r="AH41" s="226"/>
      <c r="AI41" s="226"/>
      <c r="AJ41" s="226"/>
      <c r="AK41" s="226"/>
      <c r="AL41" s="226"/>
      <c r="AM41" s="226"/>
      <c r="AN41" s="226"/>
      <c r="AO41" s="226"/>
      <c r="AP41" s="227"/>
      <c r="AQ41" s="227"/>
      <c r="AR41" s="227"/>
      <c r="AS41" s="227"/>
      <c r="AT41" s="227"/>
      <c r="AU41" s="227"/>
      <c r="AV41" s="227"/>
      <c r="AW41" s="227"/>
      <c r="AZ41">
        <v>2</v>
      </c>
    </row>
    <row r="42" spans="2:104" ht="20.100000000000001" customHeight="1">
      <c r="C42" s="223" t="s">
        <v>72</v>
      </c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4">
        <v>1</v>
      </c>
      <c r="T42" s="224"/>
      <c r="U42" s="224"/>
      <c r="V42" s="225" t="s">
        <v>73</v>
      </c>
      <c r="W42" s="225"/>
      <c r="X42" s="226">
        <v>185800</v>
      </c>
      <c r="Y42" s="226"/>
      <c r="Z42" s="226"/>
      <c r="AA42" s="226"/>
      <c r="AB42" s="226"/>
      <c r="AC42" s="226"/>
      <c r="AD42" s="226"/>
      <c r="AE42" s="226"/>
      <c r="AF42" s="226"/>
      <c r="AG42" s="226">
        <f t="shared" si="0"/>
        <v>185800</v>
      </c>
      <c r="AH42" s="226"/>
      <c r="AI42" s="226"/>
      <c r="AJ42" s="226"/>
      <c r="AK42" s="226"/>
      <c r="AL42" s="226"/>
      <c r="AM42" s="226"/>
      <c r="AN42" s="226"/>
      <c r="AO42" s="226"/>
      <c r="AP42" s="227"/>
      <c r="AQ42" s="227"/>
      <c r="AR42" s="227"/>
      <c r="AS42" s="227"/>
      <c r="AT42" s="227"/>
      <c r="AU42" s="227"/>
      <c r="AV42" s="227"/>
      <c r="AW42" s="227"/>
      <c r="AZ42">
        <v>3</v>
      </c>
    </row>
    <row r="43" spans="2:104" ht="20.100000000000001" customHeight="1">
      <c r="C43" s="223" t="s">
        <v>74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4">
        <v>1</v>
      </c>
      <c r="T43" s="224"/>
      <c r="U43" s="224"/>
      <c r="V43" s="225" t="s">
        <v>73</v>
      </c>
      <c r="W43" s="225"/>
      <c r="X43" s="226">
        <v>700000</v>
      </c>
      <c r="Y43" s="226"/>
      <c r="Z43" s="226"/>
      <c r="AA43" s="226"/>
      <c r="AB43" s="226"/>
      <c r="AC43" s="226"/>
      <c r="AD43" s="226"/>
      <c r="AE43" s="226"/>
      <c r="AF43" s="226"/>
      <c r="AG43" s="226">
        <f t="shared" si="0"/>
        <v>700000</v>
      </c>
      <c r="AH43" s="226"/>
      <c r="AI43" s="226"/>
      <c r="AJ43" s="226"/>
      <c r="AK43" s="226"/>
      <c r="AL43" s="226"/>
      <c r="AM43" s="226"/>
      <c r="AN43" s="226"/>
      <c r="AO43" s="226"/>
      <c r="AP43" s="227"/>
      <c r="AQ43" s="227"/>
      <c r="AR43" s="227"/>
      <c r="AS43" s="227"/>
      <c r="AT43" s="227"/>
      <c r="AU43" s="227"/>
      <c r="AV43" s="227"/>
      <c r="AW43" s="227"/>
      <c r="AX43" s="11"/>
      <c r="AZ43">
        <v>4</v>
      </c>
    </row>
    <row r="44" spans="2:104" ht="20.100000000000001" customHeight="1">
      <c r="C44" s="223" t="s">
        <v>75</v>
      </c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4">
        <v>120</v>
      </c>
      <c r="T44" s="224"/>
      <c r="U44" s="224"/>
      <c r="V44" s="225" t="s">
        <v>76</v>
      </c>
      <c r="W44" s="225"/>
      <c r="X44" s="226">
        <v>0</v>
      </c>
      <c r="Y44" s="226"/>
      <c r="Z44" s="226"/>
      <c r="AA44" s="226"/>
      <c r="AB44" s="226"/>
      <c r="AC44" s="226"/>
      <c r="AD44" s="226"/>
      <c r="AE44" s="226"/>
      <c r="AF44" s="226"/>
      <c r="AG44" s="226">
        <f t="shared" si="0"/>
        <v>0</v>
      </c>
      <c r="AH44" s="226"/>
      <c r="AI44" s="226"/>
      <c r="AJ44" s="226"/>
      <c r="AK44" s="226"/>
      <c r="AL44" s="226"/>
      <c r="AM44" s="226"/>
      <c r="AN44" s="226"/>
      <c r="AO44" s="226"/>
      <c r="AP44" s="227" t="s">
        <v>77</v>
      </c>
      <c r="AQ44" s="227"/>
      <c r="AR44" s="227"/>
      <c r="AS44" s="227"/>
      <c r="AT44" s="227"/>
      <c r="AU44" s="227"/>
      <c r="AV44" s="227"/>
      <c r="AW44" s="227"/>
      <c r="AX44" s="11"/>
      <c r="AZ44">
        <v>5</v>
      </c>
    </row>
    <row r="45" spans="2:104" ht="20.100000000000001" customHeight="1">
      <c r="C45" s="223" t="s">
        <v>78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4">
        <v>120</v>
      </c>
      <c r="T45" s="224"/>
      <c r="U45" s="224"/>
      <c r="V45" s="225" t="s">
        <v>73</v>
      </c>
      <c r="W45" s="225"/>
      <c r="X45" s="226">
        <v>2350</v>
      </c>
      <c r="Y45" s="226"/>
      <c r="Z45" s="226"/>
      <c r="AA45" s="226"/>
      <c r="AB45" s="226"/>
      <c r="AC45" s="226"/>
      <c r="AD45" s="226"/>
      <c r="AE45" s="226"/>
      <c r="AF45" s="226"/>
      <c r="AG45" s="226">
        <f t="shared" si="0"/>
        <v>282000</v>
      </c>
      <c r="AH45" s="226"/>
      <c r="AI45" s="226"/>
      <c r="AJ45" s="226"/>
      <c r="AK45" s="226"/>
      <c r="AL45" s="226"/>
      <c r="AM45" s="226"/>
      <c r="AN45" s="226"/>
      <c r="AO45" s="226"/>
      <c r="AP45" s="227"/>
      <c r="AQ45" s="227"/>
      <c r="AR45" s="227"/>
      <c r="AS45" s="227"/>
      <c r="AT45" s="227"/>
      <c r="AU45" s="227"/>
      <c r="AV45" s="227"/>
      <c r="AW45" s="227"/>
      <c r="AZ45">
        <v>6</v>
      </c>
    </row>
    <row r="46" spans="2:104" ht="20.100000000000001" customHeight="1">
      <c r="C46" s="223" t="s">
        <v>79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4">
        <v>120</v>
      </c>
      <c r="T46" s="224"/>
      <c r="U46" s="224"/>
      <c r="V46" s="225" t="s">
        <v>80</v>
      </c>
      <c r="W46" s="225"/>
      <c r="X46" s="226">
        <v>0</v>
      </c>
      <c r="Y46" s="226"/>
      <c r="Z46" s="226"/>
      <c r="AA46" s="226"/>
      <c r="AB46" s="226"/>
      <c r="AC46" s="226"/>
      <c r="AD46" s="226"/>
      <c r="AE46" s="226"/>
      <c r="AF46" s="226"/>
      <c r="AG46" s="226">
        <f t="shared" si="0"/>
        <v>0</v>
      </c>
      <c r="AH46" s="226"/>
      <c r="AI46" s="226"/>
      <c r="AJ46" s="226"/>
      <c r="AK46" s="226"/>
      <c r="AL46" s="226"/>
      <c r="AM46" s="226"/>
      <c r="AN46" s="226"/>
      <c r="AO46" s="226"/>
      <c r="AP46" s="227" t="s">
        <v>77</v>
      </c>
      <c r="AQ46" s="227"/>
      <c r="AR46" s="227"/>
      <c r="AS46" s="227"/>
      <c r="AT46" s="227"/>
      <c r="AU46" s="227"/>
      <c r="AV46" s="227"/>
      <c r="AW46" s="227"/>
      <c r="AZ46">
        <v>7</v>
      </c>
    </row>
    <row r="47" spans="2:104" ht="20.100000000000001" customHeight="1">
      <c r="C47" s="223" t="s">
        <v>78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4">
        <v>120</v>
      </c>
      <c r="T47" s="224"/>
      <c r="U47" s="224"/>
      <c r="V47" s="225" t="s">
        <v>73</v>
      </c>
      <c r="W47" s="225"/>
      <c r="X47" s="226">
        <v>7650</v>
      </c>
      <c r="Y47" s="226"/>
      <c r="Z47" s="226"/>
      <c r="AA47" s="226"/>
      <c r="AB47" s="226"/>
      <c r="AC47" s="226"/>
      <c r="AD47" s="226"/>
      <c r="AE47" s="226"/>
      <c r="AF47" s="226"/>
      <c r="AG47" s="226">
        <f t="shared" si="0"/>
        <v>918000</v>
      </c>
      <c r="AH47" s="226"/>
      <c r="AI47" s="226"/>
      <c r="AJ47" s="226"/>
      <c r="AK47" s="226"/>
      <c r="AL47" s="226"/>
      <c r="AM47" s="226"/>
      <c r="AN47" s="226"/>
      <c r="AO47" s="226"/>
      <c r="AP47" s="227"/>
      <c r="AQ47" s="227"/>
      <c r="AR47" s="227"/>
      <c r="AS47" s="227"/>
      <c r="AT47" s="227"/>
      <c r="AU47" s="227"/>
      <c r="AV47" s="227"/>
      <c r="AW47" s="227"/>
      <c r="AZ47">
        <v>8</v>
      </c>
    </row>
    <row r="48" spans="2:104" ht="20.100000000000001" customHeight="1">
      <c r="C48" s="233" t="s">
        <v>81</v>
      </c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24">
        <v>1</v>
      </c>
      <c r="T48" s="224"/>
      <c r="U48" s="224"/>
      <c r="V48" s="225" t="s">
        <v>73</v>
      </c>
      <c r="W48" s="225"/>
      <c r="X48" s="226">
        <v>104980</v>
      </c>
      <c r="Y48" s="226"/>
      <c r="Z48" s="226"/>
      <c r="AA48" s="226"/>
      <c r="AB48" s="226"/>
      <c r="AC48" s="226"/>
      <c r="AD48" s="226"/>
      <c r="AE48" s="226"/>
      <c r="AF48" s="226"/>
      <c r="AG48" s="226">
        <f t="shared" si="0"/>
        <v>104980</v>
      </c>
      <c r="AH48" s="226"/>
      <c r="AI48" s="226"/>
      <c r="AJ48" s="226"/>
      <c r="AK48" s="226"/>
      <c r="AL48" s="226"/>
      <c r="AM48" s="226"/>
      <c r="AN48" s="226"/>
      <c r="AO48" s="226"/>
      <c r="AP48" s="227"/>
      <c r="AQ48" s="227"/>
      <c r="AR48" s="227"/>
      <c r="AS48" s="227"/>
      <c r="AT48" s="227"/>
      <c r="AU48" s="227"/>
      <c r="AV48" s="227"/>
      <c r="AW48" s="227"/>
      <c r="AZ48">
        <v>9</v>
      </c>
    </row>
    <row r="49" spans="3:52" ht="20.100000000000001" customHeight="1">
      <c r="C49" s="233" t="s">
        <v>82</v>
      </c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24">
        <v>1</v>
      </c>
      <c r="T49" s="224"/>
      <c r="U49" s="224"/>
      <c r="V49" s="225" t="s">
        <v>73</v>
      </c>
      <c r="W49" s="225"/>
      <c r="X49" s="226">
        <v>219220</v>
      </c>
      <c r="Y49" s="226"/>
      <c r="Z49" s="226"/>
      <c r="AA49" s="226"/>
      <c r="AB49" s="226"/>
      <c r="AC49" s="226"/>
      <c r="AD49" s="226"/>
      <c r="AE49" s="226"/>
      <c r="AF49" s="226"/>
      <c r="AG49" s="226">
        <f t="shared" si="0"/>
        <v>219220</v>
      </c>
      <c r="AH49" s="226"/>
      <c r="AI49" s="226"/>
      <c r="AJ49" s="226"/>
      <c r="AK49" s="226"/>
      <c r="AL49" s="226"/>
      <c r="AM49" s="226"/>
      <c r="AN49" s="226"/>
      <c r="AO49" s="226"/>
      <c r="AP49" s="227"/>
      <c r="AQ49" s="227"/>
      <c r="AR49" s="227"/>
      <c r="AS49" s="227"/>
      <c r="AT49" s="227"/>
      <c r="AU49" s="227"/>
      <c r="AV49" s="227"/>
      <c r="AW49" s="227"/>
      <c r="AZ49">
        <v>10</v>
      </c>
    </row>
    <row r="50" spans="3:52" ht="20.100000000000001" customHeight="1"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24"/>
      <c r="T50" s="224"/>
      <c r="U50" s="224"/>
      <c r="V50" s="225"/>
      <c r="W50" s="225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7"/>
      <c r="AQ50" s="227"/>
      <c r="AR50" s="227"/>
      <c r="AS50" s="227"/>
      <c r="AT50" s="227"/>
      <c r="AU50" s="227"/>
      <c r="AV50" s="227"/>
      <c r="AW50" s="227"/>
      <c r="AZ50">
        <v>11</v>
      </c>
    </row>
    <row r="51" spans="3:52" ht="20.100000000000001" customHeight="1">
      <c r="C51" s="234" t="s">
        <v>83</v>
      </c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24"/>
      <c r="T51" s="224"/>
      <c r="U51" s="224"/>
      <c r="V51" s="225"/>
      <c r="W51" s="225"/>
      <c r="X51" s="226"/>
      <c r="Y51" s="226"/>
      <c r="Z51" s="226"/>
      <c r="AA51" s="226"/>
      <c r="AB51" s="226"/>
      <c r="AC51" s="226"/>
      <c r="AD51" s="226"/>
      <c r="AE51" s="226"/>
      <c r="AF51" s="226"/>
      <c r="AG51" s="226">
        <f>SUM(AG41:AO49)</f>
        <v>2500000</v>
      </c>
      <c r="AH51" s="226"/>
      <c r="AI51" s="226"/>
      <c r="AJ51" s="226"/>
      <c r="AK51" s="226"/>
      <c r="AL51" s="226"/>
      <c r="AM51" s="226"/>
      <c r="AN51" s="226"/>
      <c r="AO51" s="226"/>
      <c r="AP51" s="227"/>
      <c r="AQ51" s="227"/>
      <c r="AR51" s="227"/>
      <c r="AS51" s="227"/>
      <c r="AT51" s="227"/>
      <c r="AU51" s="227"/>
      <c r="AV51" s="227"/>
      <c r="AW51" s="227"/>
      <c r="AZ51">
        <v>12</v>
      </c>
    </row>
    <row r="52" spans="3:52" ht="20.100000000000001" customHeight="1"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5"/>
      <c r="T52" s="235"/>
      <c r="U52" s="235"/>
      <c r="V52" s="236"/>
      <c r="W52" s="236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2"/>
      <c r="AQ52" s="232"/>
      <c r="AR52" s="232"/>
      <c r="AS52" s="232"/>
      <c r="AT52" s="232"/>
      <c r="AU52" s="232"/>
      <c r="AV52" s="232"/>
      <c r="AW52" s="232"/>
      <c r="AZ52">
        <v>13</v>
      </c>
    </row>
    <row r="53" spans="3:52" ht="20.100000000000001" customHeight="1"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5"/>
      <c r="T53" s="235"/>
      <c r="U53" s="235"/>
      <c r="V53" s="236"/>
      <c r="W53" s="236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2"/>
      <c r="AQ53" s="232"/>
      <c r="AR53" s="232"/>
      <c r="AS53" s="232"/>
      <c r="AT53" s="232"/>
      <c r="AU53" s="232"/>
      <c r="AV53" s="232"/>
      <c r="AW53" s="232"/>
      <c r="AZ53">
        <v>14</v>
      </c>
    </row>
    <row r="54" spans="3:52" ht="20.100000000000001" customHeight="1"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5"/>
      <c r="T54" s="235"/>
      <c r="U54" s="235"/>
      <c r="V54" s="236"/>
      <c r="W54" s="236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2"/>
      <c r="AQ54" s="232"/>
      <c r="AR54" s="232"/>
      <c r="AS54" s="232"/>
      <c r="AT54" s="232"/>
      <c r="AU54" s="232"/>
      <c r="AV54" s="232"/>
      <c r="AW54" s="232"/>
      <c r="AZ54">
        <v>15</v>
      </c>
    </row>
    <row r="55" spans="3:52" ht="20.100000000000001" customHeight="1"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5"/>
      <c r="T55" s="235"/>
      <c r="U55" s="235"/>
      <c r="V55" s="236"/>
      <c r="W55" s="236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2"/>
      <c r="AQ55" s="232"/>
      <c r="AR55" s="232"/>
      <c r="AS55" s="232"/>
      <c r="AT55" s="232"/>
      <c r="AU55" s="232"/>
      <c r="AV55" s="232"/>
      <c r="AW55" s="232"/>
      <c r="AZ55">
        <v>16</v>
      </c>
    </row>
    <row r="56" spans="3:52" ht="20.100000000000001" customHeight="1"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5"/>
      <c r="T56" s="235"/>
      <c r="U56" s="235"/>
      <c r="V56" s="236"/>
      <c r="W56" s="236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2"/>
      <c r="AQ56" s="232"/>
      <c r="AR56" s="232"/>
      <c r="AS56" s="232"/>
      <c r="AT56" s="232"/>
      <c r="AU56" s="232"/>
      <c r="AV56" s="232"/>
      <c r="AW56" s="232"/>
      <c r="AZ56">
        <v>17</v>
      </c>
    </row>
    <row r="57" spans="3:52" ht="13.5">
      <c r="AQ57" s="237"/>
      <c r="AR57" s="237"/>
      <c r="AS57" s="237"/>
      <c r="AT57" s="237"/>
      <c r="AU57" s="237"/>
      <c r="AV57" s="237"/>
      <c r="AW57" s="237"/>
      <c r="AX57" s="237"/>
    </row>
    <row r="58" spans="3:52" ht="20.100000000000001" customHeight="1"/>
  </sheetData>
  <sheetProtection algorithmName="SHA-512" hashValue="aSxEStzEud6nP+FiI+gH8HYTCZp9IAiCm2BDIvwzfhiprw84g8lu8qebBNuwnz79FPQQXF0AClWde13RHZ0Rkg==" saltValue="3f5z69goszv0BErUcHhQ0g==" spinCount="100000" sheet="1" objects="1" selectLockedCells="1"/>
  <mergeCells count="203">
    <mergeCell ref="AN13:AP13"/>
    <mergeCell ref="AQ13:AW13"/>
    <mergeCell ref="AQ57:AX57"/>
    <mergeCell ref="C56:R56"/>
    <mergeCell ref="S56:U56"/>
    <mergeCell ref="V56:W56"/>
    <mergeCell ref="X56:AF56"/>
    <mergeCell ref="AG56:AO56"/>
    <mergeCell ref="AP56:AW56"/>
    <mergeCell ref="C55:R55"/>
    <mergeCell ref="S55:U55"/>
    <mergeCell ref="V55:W55"/>
    <mergeCell ref="X55:AF55"/>
    <mergeCell ref="AG55:AO55"/>
    <mergeCell ref="AP55:AW55"/>
    <mergeCell ref="C54:R54"/>
    <mergeCell ref="S54:U54"/>
    <mergeCell ref="V54:W54"/>
    <mergeCell ref="X54:AF54"/>
    <mergeCell ref="AG54:AO54"/>
    <mergeCell ref="AP54:AW54"/>
    <mergeCell ref="C53:R53"/>
    <mergeCell ref="S53:U53"/>
    <mergeCell ref="V53:W53"/>
    <mergeCell ref="X53:AF53"/>
    <mergeCell ref="AG53:AO53"/>
    <mergeCell ref="AP53:AW53"/>
    <mergeCell ref="C52:R52"/>
    <mergeCell ref="S52:U52"/>
    <mergeCell ref="V52:W52"/>
    <mergeCell ref="X52:AF52"/>
    <mergeCell ref="AG52:AO52"/>
    <mergeCell ref="AP52:AW52"/>
    <mergeCell ref="C51:R51"/>
    <mergeCell ref="S51:U51"/>
    <mergeCell ref="V51:W51"/>
    <mergeCell ref="X51:AF51"/>
    <mergeCell ref="AG51:AO51"/>
    <mergeCell ref="AP51:AW51"/>
    <mergeCell ref="C50:R50"/>
    <mergeCell ref="S50:U50"/>
    <mergeCell ref="V50:W50"/>
    <mergeCell ref="X50:AF50"/>
    <mergeCell ref="AG50:AO50"/>
    <mergeCell ref="AP50:AW50"/>
    <mergeCell ref="C49:R49"/>
    <mergeCell ref="S49:U49"/>
    <mergeCell ref="V49:W49"/>
    <mergeCell ref="X49:AF49"/>
    <mergeCell ref="AG49:AO49"/>
    <mergeCell ref="AP49:AW49"/>
    <mergeCell ref="C48:R48"/>
    <mergeCell ref="S48:U48"/>
    <mergeCell ref="V48:W48"/>
    <mergeCell ref="X48:AF48"/>
    <mergeCell ref="AG48:AO48"/>
    <mergeCell ref="AP48:AW48"/>
    <mergeCell ref="C47:R47"/>
    <mergeCell ref="S47:U47"/>
    <mergeCell ref="V47:W47"/>
    <mergeCell ref="X47:AF47"/>
    <mergeCell ref="AG47:AO47"/>
    <mergeCell ref="AP47:AW47"/>
    <mergeCell ref="C46:R46"/>
    <mergeCell ref="S46:U46"/>
    <mergeCell ref="V46:W46"/>
    <mergeCell ref="X46:AF46"/>
    <mergeCell ref="AG46:AO46"/>
    <mergeCell ref="AP46:AW46"/>
    <mergeCell ref="C45:R45"/>
    <mergeCell ref="S45:U45"/>
    <mergeCell ref="V45:W45"/>
    <mergeCell ref="X45:AF45"/>
    <mergeCell ref="AG45:AO45"/>
    <mergeCell ref="AP45:AW45"/>
    <mergeCell ref="C44:R44"/>
    <mergeCell ref="S44:U44"/>
    <mergeCell ref="V44:W44"/>
    <mergeCell ref="X44:AF44"/>
    <mergeCell ref="AG44:AO44"/>
    <mergeCell ref="AP44:AW44"/>
    <mergeCell ref="C43:R43"/>
    <mergeCell ref="S43:U43"/>
    <mergeCell ref="V43:W43"/>
    <mergeCell ref="X43:AF43"/>
    <mergeCell ref="AG43:AO43"/>
    <mergeCell ref="AP43:AW43"/>
    <mergeCell ref="C42:R42"/>
    <mergeCell ref="S42:U42"/>
    <mergeCell ref="V42:W42"/>
    <mergeCell ref="X42:AF42"/>
    <mergeCell ref="AG42:AO42"/>
    <mergeCell ref="AP42:AW42"/>
    <mergeCell ref="C41:R41"/>
    <mergeCell ref="S41:U41"/>
    <mergeCell ref="V41:W41"/>
    <mergeCell ref="X41:AF41"/>
    <mergeCell ref="AG41:AO41"/>
    <mergeCell ref="AP41:AW41"/>
    <mergeCell ref="C40:R40"/>
    <mergeCell ref="S40:U40"/>
    <mergeCell ref="V40:W40"/>
    <mergeCell ref="X40:AF40"/>
    <mergeCell ref="AG40:AO40"/>
    <mergeCell ref="AP40:AW40"/>
    <mergeCell ref="AO35:AW35"/>
    <mergeCell ref="D36:E36"/>
    <mergeCell ref="F36:AF36"/>
    <mergeCell ref="C39:R39"/>
    <mergeCell ref="S39:W39"/>
    <mergeCell ref="X39:AF39"/>
    <mergeCell ref="AG39:AO39"/>
    <mergeCell ref="AP39:AW39"/>
    <mergeCell ref="Q34:X34"/>
    <mergeCell ref="D35:E35"/>
    <mergeCell ref="F35:P35"/>
    <mergeCell ref="Q35:X35"/>
    <mergeCell ref="Y35:AF35"/>
    <mergeCell ref="AG35:AN35"/>
    <mergeCell ref="S30:X30"/>
    <mergeCell ref="Y30:AJ30"/>
    <mergeCell ref="AK30:AW30"/>
    <mergeCell ref="C33:P33"/>
    <mergeCell ref="Q33:X33"/>
    <mergeCell ref="Y33:AF34"/>
    <mergeCell ref="AG33:AN34"/>
    <mergeCell ref="AO33:AW34"/>
    <mergeCell ref="D34:E34"/>
    <mergeCell ref="F34:P34"/>
    <mergeCell ref="D28:X28"/>
    <mergeCell ref="Y28:AJ28"/>
    <mergeCell ref="AK28:AW28"/>
    <mergeCell ref="D29:X29"/>
    <mergeCell ref="Y29:AJ29"/>
    <mergeCell ref="AK29:AW29"/>
    <mergeCell ref="D26:X26"/>
    <mergeCell ref="Y26:AJ26"/>
    <mergeCell ref="AK26:AW26"/>
    <mergeCell ref="D27:X27"/>
    <mergeCell ref="Y27:AJ27"/>
    <mergeCell ref="AK27:AW27"/>
    <mergeCell ref="AL22:AM22"/>
    <mergeCell ref="AN22:AO22"/>
    <mergeCell ref="D24:X24"/>
    <mergeCell ref="Y24:AJ24"/>
    <mergeCell ref="AK24:AW24"/>
    <mergeCell ref="D25:X25"/>
    <mergeCell ref="Y25:AJ25"/>
    <mergeCell ref="AK25:AW25"/>
    <mergeCell ref="C21:J22"/>
    <mergeCell ref="K21:L22"/>
    <mergeCell ref="M21:W22"/>
    <mergeCell ref="X21:Z22"/>
    <mergeCell ref="AA22:AD22"/>
    <mergeCell ref="AE22:AJ22"/>
    <mergeCell ref="C17:H17"/>
    <mergeCell ref="C18:H18"/>
    <mergeCell ref="J18:Z19"/>
    <mergeCell ref="C19:H19"/>
    <mergeCell ref="AP20:AQ20"/>
    <mergeCell ref="AS20:AT20"/>
    <mergeCell ref="J16:Q17"/>
    <mergeCell ref="S16:Z17"/>
    <mergeCell ref="AC16:AH17"/>
    <mergeCell ref="AI16:AI17"/>
    <mergeCell ref="AJ16:AN17"/>
    <mergeCell ref="AO16:AW17"/>
    <mergeCell ref="J14:Y15"/>
    <mergeCell ref="C15:H15"/>
    <mergeCell ref="AC15:AH15"/>
    <mergeCell ref="AJ15:AN15"/>
    <mergeCell ref="AO15:AW15"/>
    <mergeCell ref="T10:V11"/>
    <mergeCell ref="W10:W11"/>
    <mergeCell ref="X10:Z11"/>
    <mergeCell ref="C11:H11"/>
    <mergeCell ref="J12:Y13"/>
    <mergeCell ref="C13:H13"/>
    <mergeCell ref="J10:K11"/>
    <mergeCell ref="L10:L11"/>
    <mergeCell ref="M10:O11"/>
    <mergeCell ref="P10:P11"/>
    <mergeCell ref="Q10:R11"/>
    <mergeCell ref="S10:S11"/>
    <mergeCell ref="AC13:AF13"/>
    <mergeCell ref="AC9:AF11"/>
    <mergeCell ref="AG9:AT11"/>
    <mergeCell ref="AC12:AF12"/>
    <mergeCell ref="AG12:AH12"/>
    <mergeCell ref="AI12:AW12"/>
    <mergeCell ref="AG13:AM13"/>
    <mergeCell ref="J8:W9"/>
    <mergeCell ref="X8:Y9"/>
    <mergeCell ref="C9:H9"/>
    <mergeCell ref="T2:AE3"/>
    <mergeCell ref="AO2:AQ2"/>
    <mergeCell ref="AS2:AT2"/>
    <mergeCell ref="AV2:AW2"/>
    <mergeCell ref="T5:V6"/>
    <mergeCell ref="AG8:AW8"/>
    <mergeCell ref="AD6:AH6"/>
    <mergeCell ref="AC7:AF8"/>
    <mergeCell ref="AG7:AW7"/>
  </mergeCells>
  <phoneticPr fontId="5"/>
  <conditionalFormatting sqref="Q33">
    <cfRule type="expression" dxfId="23" priority="2">
      <formula>OR(AND(OR($D$34=FALSE,$D$35=FALSE),$D$36=TRUE),AND($D$34=TRUE,$D$35=TRUE,$D$36=TRUE),AND($D$34=FALSE,$D$35=FALSE,$D$36=FALSE))</formula>
    </cfRule>
  </conditionalFormatting>
  <conditionalFormatting sqref="Q34">
    <cfRule type="expression" dxfId="22" priority="1">
      <formula>OR(AND($D$34=FALSE,$D$35=FALSE),AND($D$34=TRUE,$D$35=TRUE),AND($D$34=TRUE,$D$35=TRUE,$D$36=TRUE),AND($D$34=FALSE,$D$35=FALSE,$D$36=FALSE),AND($D$34=FALSE,$D$35=TRUE),AND($D$34=TRUE,$D$36=TRUE))</formula>
    </cfRule>
  </conditionalFormatting>
  <conditionalFormatting sqref="Q35">
    <cfRule type="expression" dxfId="21" priority="3">
      <formula>OR(AND($D$34=TRUE,$D$35=TRUE),AND($D$34=FALSE,$D$35=FALSE),AND($D$34=TRUE,$D$35=FALSE),AND($D$35=TRUE,$D$36=TRUE),AND($D$34=TRUE,$D$35=TRUE,$D$36=TRUE),AND($D$34=FALSE,$D$35=FALSE,$D$36=FALSE))</formula>
    </cfRule>
  </conditionalFormatting>
  <conditionalFormatting sqref="Y35">
    <cfRule type="expression" dxfId="20" priority="5">
      <formula>OR(AND($D$35=TRUE,$D$36=TRUE),AND($D$34=TRUE,$D$36=TRUE),AND($D$34=TRUE,$D$35=TRUE),AND($D$34=FALSE,$D$35=FALSE))</formula>
    </cfRule>
  </conditionalFormatting>
  <conditionalFormatting sqref="AE22">
    <cfRule type="cellIs" dxfId="19" priority="6" stopIfTrue="1" operator="equal">
      <formula>0</formula>
    </cfRule>
  </conditionalFormatting>
  <conditionalFormatting sqref="AG35">
    <cfRule type="expression" dxfId="18" priority="4">
      <formula>OR(AND($D$34=TRUE,$D$36=TRUE),AND($D$35=TRUE,$D$36=TRUE),AND($D$34=TRUE,$D$35=TRUE),AND($D$34=FALSE,$D$35=FALSE))</formula>
    </cfRule>
  </conditionalFormatting>
  <dataValidations count="7">
    <dataValidation type="list" allowBlank="1" showInputMessage="1" showErrorMessage="1" sqref="AP20" xr:uid="{00000000-0002-0000-0000-000000000000}">
      <formula1>"　,100,90,80,70,60,50,40,30,20,10,0"</formula1>
    </dataValidation>
    <dataValidation type="custom" imeMode="fullAlpha" allowBlank="1" showInputMessage="1" showErrorMessage="1" sqref="AJ16:AN18" xr:uid="{00000000-0002-0000-0000-000001000000}">
      <formula1>AND(AJ16=ASC(AJ16),LEN(AJ16)&lt;=5)</formula1>
    </dataValidation>
    <dataValidation imeMode="hiragana" allowBlank="1" showInputMessage="1" showErrorMessage="1" sqref="I20 V40:V56 AP32:AX32 J18 AN19 S40:S56 C40:C56 D25:D29 AG7:AG8" xr:uid="{00000000-0002-0000-0000-000002000000}"/>
    <dataValidation imeMode="fullAlpha" allowBlank="1" showInputMessage="1" showErrorMessage="1" sqref="AC16 M21 AI16:AI18 X31:AH31 Y25:Y30" xr:uid="{00000000-0002-0000-0000-000003000000}"/>
    <dataValidation imeMode="off" allowBlank="1" showInputMessage="1" showErrorMessage="1" sqref="AG13 AQ13" xr:uid="{E5D9F3BE-E843-431B-9FDD-751982F75E0C}"/>
    <dataValidation type="list" allowBlank="1" showInputMessage="1" showErrorMessage="1" sqref="AN22:AO22" xr:uid="{00000000-0002-0000-0000-000005000000}">
      <formula1>"　,5,8,10"</formula1>
    </dataValidation>
    <dataValidation type="textLength" operator="equal" allowBlank="1" showInputMessage="1" showErrorMessage="1" error="13桁で入力して下さい" sqref="AI12" xr:uid="{9D265226-3B79-4DC4-8273-72CE76768AE8}">
      <formula1>13</formula1>
    </dataValidation>
  </dataValidations>
  <printOptions horizontalCentered="1" verticalCentered="1"/>
  <pageMargins left="0" right="0" top="0" bottom="0.19685039370078741" header="0" footer="0.19685039370078741"/>
  <pageSetup paperSize="9" scale="71" orientation="portrait" cellComments="asDisplayed" horizontalDpi="300" verticalDpi="300" r:id="rId1"/>
  <headerFooter>
    <oddFooter>&amp;R&amp;A</oddFooter>
  </headerFooter>
  <colBreaks count="1" manualBreakCount="1">
    <brk id="7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locked="0" defaultSize="0" autoFill="0" autoLine="0" autoPict="0">
                <anchor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4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locked="0" defaultSize="0" autoFill="0" autoLine="0" autoPict="0">
                <anchor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4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locked="0" defaultSize="0" autoFill="0" autoLine="0" autoPict="0">
                <anchor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4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locked="0"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CZ58"/>
  <sheetViews>
    <sheetView showGridLines="0" view="pageBreakPreview" zoomScaleNormal="100" zoomScaleSheetLayoutView="100" workbookViewId="0">
      <selection activeCell="AG13" sqref="AG13:AM13"/>
    </sheetView>
  </sheetViews>
  <sheetFormatPr defaultColWidth="2" defaultRowHeight="12.95" customHeight="1"/>
  <cols>
    <col min="1" max="1" width="6.625" customWidth="1"/>
    <col min="3" max="3" width="2.375" bestFit="1" customWidth="1"/>
    <col min="16" max="17" width="2" customWidth="1"/>
    <col min="37" max="37" width="2" customWidth="1"/>
    <col min="40" max="40" width="2" customWidth="1"/>
    <col min="52" max="52" width="2.625" customWidth="1"/>
    <col min="53" max="53" width="2.375" bestFit="1" customWidth="1"/>
    <col min="62" max="62" width="2.375" bestFit="1" customWidth="1"/>
  </cols>
  <sheetData>
    <row r="1" spans="2:50" ht="10.15" customHeight="1"/>
    <row r="2" spans="2:50" ht="12.95" customHeight="1">
      <c r="T2" s="111" t="s">
        <v>0</v>
      </c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O2" s="113">
        <v>2019</v>
      </c>
      <c r="AP2" s="113"/>
      <c r="AQ2" s="113"/>
      <c r="AR2" s="1" t="s">
        <v>1</v>
      </c>
      <c r="AS2" s="114">
        <v>10</v>
      </c>
      <c r="AT2" s="114"/>
      <c r="AU2" s="1" t="s">
        <v>2</v>
      </c>
      <c r="AV2" s="114">
        <v>22</v>
      </c>
      <c r="AW2" s="114"/>
      <c r="AX2" s="1" t="s">
        <v>3</v>
      </c>
    </row>
    <row r="3" spans="2:50" ht="12.95" customHeight="1" thickBot="1"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2:50" ht="12.95" customHeight="1"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2:50" ht="12.95" customHeight="1">
      <c r="T5" s="115" t="s">
        <v>4</v>
      </c>
      <c r="U5" s="115"/>
      <c r="V5" s="115"/>
    </row>
    <row r="6" spans="2:50" ht="12.9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116"/>
      <c r="U6" s="116"/>
      <c r="V6" s="116"/>
      <c r="AC6" s="4" t="s">
        <v>6</v>
      </c>
      <c r="AD6" s="118" t="s">
        <v>85</v>
      </c>
      <c r="AE6" s="118"/>
      <c r="AF6" s="118"/>
      <c r="AG6" s="118"/>
      <c r="AH6" s="118"/>
    </row>
    <row r="7" spans="2:50" ht="13.5">
      <c r="E7" s="3" t="s">
        <v>5</v>
      </c>
      <c r="AC7" s="119" t="s">
        <v>9</v>
      </c>
      <c r="AD7" s="119"/>
      <c r="AE7" s="119"/>
      <c r="AF7" s="119"/>
      <c r="AG7" s="117" t="s">
        <v>86</v>
      </c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</row>
    <row r="8" spans="2:50" s="14" customFormat="1" ht="12" customHeight="1">
      <c r="J8" s="106" t="s">
        <v>7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8" t="s">
        <v>8</v>
      </c>
      <c r="Y8" s="108"/>
      <c r="AC8" s="119"/>
      <c r="AD8" s="119"/>
      <c r="AE8" s="119"/>
      <c r="AF8" s="119"/>
      <c r="AG8" s="117" t="s">
        <v>87</v>
      </c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</row>
    <row r="9" spans="2:50" s="14" customFormat="1" ht="12" customHeight="1">
      <c r="C9" s="110" t="s">
        <v>10</v>
      </c>
      <c r="D9" s="110"/>
      <c r="E9" s="110"/>
      <c r="F9" s="110"/>
      <c r="G9" s="110"/>
      <c r="H9" s="110"/>
      <c r="I9" s="53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9"/>
      <c r="Y9" s="109"/>
      <c r="Z9" s="16"/>
      <c r="AC9" s="119" t="s">
        <v>17</v>
      </c>
      <c r="AD9" s="119"/>
      <c r="AE9" s="119"/>
      <c r="AF9" s="119"/>
      <c r="AG9" s="134" t="s">
        <v>88</v>
      </c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</row>
    <row r="10" spans="2:50" s="14" customFormat="1" ht="12" customHeight="1">
      <c r="C10" s="27"/>
      <c r="D10" s="27"/>
      <c r="E10" s="27"/>
      <c r="F10" s="27"/>
      <c r="G10" s="27"/>
      <c r="H10" s="27"/>
      <c r="J10" s="133" t="s">
        <v>11</v>
      </c>
      <c r="K10" s="133"/>
      <c r="L10" s="129" t="s">
        <v>12</v>
      </c>
      <c r="M10" s="133" t="s">
        <v>13</v>
      </c>
      <c r="N10" s="133"/>
      <c r="O10" s="133"/>
      <c r="P10" s="129" t="s">
        <v>12</v>
      </c>
      <c r="Q10" s="127" t="s">
        <v>14</v>
      </c>
      <c r="R10" s="127"/>
      <c r="S10" s="129" t="s">
        <v>12</v>
      </c>
      <c r="T10" s="127" t="s">
        <v>15</v>
      </c>
      <c r="U10" s="127"/>
      <c r="V10" s="127"/>
      <c r="W10" s="129" t="s">
        <v>12</v>
      </c>
      <c r="X10" s="127" t="s">
        <v>16</v>
      </c>
      <c r="Y10" s="127"/>
      <c r="Z10" s="127"/>
      <c r="AC10" s="119"/>
      <c r="AD10" s="119"/>
      <c r="AE10" s="119"/>
      <c r="AF10" s="119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V10" s="50" t="s">
        <v>19</v>
      </c>
    </row>
    <row r="11" spans="2:50" s="14" customFormat="1" ht="12" customHeight="1">
      <c r="C11" s="122" t="s">
        <v>18</v>
      </c>
      <c r="D11" s="122"/>
      <c r="E11" s="122"/>
      <c r="F11" s="122"/>
      <c r="G11" s="122"/>
      <c r="H11" s="122"/>
      <c r="I11" s="54"/>
      <c r="J11" s="128"/>
      <c r="K11" s="128"/>
      <c r="L11" s="130"/>
      <c r="M11" s="128"/>
      <c r="N11" s="128"/>
      <c r="O11" s="128"/>
      <c r="P11" s="130"/>
      <c r="Q11" s="128"/>
      <c r="R11" s="128"/>
      <c r="S11" s="130"/>
      <c r="T11" s="128"/>
      <c r="U11" s="128"/>
      <c r="V11" s="128"/>
      <c r="W11" s="130"/>
      <c r="X11" s="128"/>
      <c r="Y11" s="128"/>
      <c r="Z11" s="128"/>
      <c r="AC11" s="119"/>
      <c r="AD11" s="119"/>
      <c r="AE11" s="119"/>
      <c r="AF11" s="119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</row>
    <row r="12" spans="2:50" s="14" customFormat="1" ht="12" customHeight="1">
      <c r="C12" s="27"/>
      <c r="D12" s="27"/>
      <c r="E12" s="27"/>
      <c r="F12" s="27"/>
      <c r="G12" s="27"/>
      <c r="H12" s="27"/>
      <c r="J12" s="131" t="s">
        <v>20</v>
      </c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55"/>
      <c r="AC12" s="119" t="s">
        <v>84</v>
      </c>
      <c r="AD12" s="119"/>
      <c r="AE12" s="119"/>
      <c r="AF12" s="119"/>
      <c r="AG12" s="135" t="s">
        <v>91</v>
      </c>
      <c r="AH12" s="135"/>
      <c r="AI12" s="136">
        <v>1234567891234</v>
      </c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</row>
    <row r="13" spans="2:50" s="14" customFormat="1" ht="12" customHeight="1">
      <c r="C13" s="122" t="s">
        <v>21</v>
      </c>
      <c r="D13" s="122"/>
      <c r="E13" s="122"/>
      <c r="F13" s="122"/>
      <c r="G13" s="122"/>
      <c r="H13" s="122"/>
      <c r="I13" s="56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56"/>
      <c r="AC13" s="119" t="s">
        <v>22</v>
      </c>
      <c r="AD13" s="119"/>
      <c r="AE13" s="119"/>
      <c r="AF13" s="119"/>
      <c r="AG13" s="118" t="s">
        <v>89</v>
      </c>
      <c r="AH13" s="118"/>
      <c r="AI13" s="118"/>
      <c r="AJ13" s="118"/>
      <c r="AK13" s="118"/>
      <c r="AL13" s="118"/>
      <c r="AM13" s="118"/>
      <c r="AN13" s="135" t="s">
        <v>23</v>
      </c>
      <c r="AO13" s="135"/>
      <c r="AP13" s="135"/>
      <c r="AQ13" s="118" t="s">
        <v>90</v>
      </c>
      <c r="AR13" s="118"/>
      <c r="AS13" s="118"/>
      <c r="AT13" s="118"/>
      <c r="AU13" s="118"/>
      <c r="AV13" s="118"/>
      <c r="AW13" s="118"/>
    </row>
    <row r="14" spans="2:50" s="14" customFormat="1" ht="12" customHeight="1">
      <c r="C14" s="27"/>
      <c r="D14" s="27"/>
      <c r="E14" s="27"/>
      <c r="F14" s="27"/>
      <c r="G14" s="27"/>
      <c r="H14" s="27"/>
      <c r="J14" s="120" t="s">
        <v>24</v>
      </c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55"/>
    </row>
    <row r="15" spans="2:50" s="14" customFormat="1" ht="12" customHeight="1">
      <c r="C15" s="122" t="s">
        <v>25</v>
      </c>
      <c r="D15" s="122"/>
      <c r="E15" s="122"/>
      <c r="F15" s="122"/>
      <c r="G15" s="122"/>
      <c r="H15" s="122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56"/>
      <c r="AC15" s="123" t="s">
        <v>26</v>
      </c>
      <c r="AD15" s="123"/>
      <c r="AE15" s="123"/>
      <c r="AF15" s="123"/>
      <c r="AG15" s="123"/>
      <c r="AH15" s="123"/>
      <c r="AI15" s="19"/>
      <c r="AJ15" s="124" t="s">
        <v>27</v>
      </c>
      <c r="AK15" s="125"/>
      <c r="AL15" s="125"/>
      <c r="AM15" s="125"/>
      <c r="AN15" s="126"/>
      <c r="AO15" s="124" t="s">
        <v>28</v>
      </c>
      <c r="AP15" s="125"/>
      <c r="AQ15" s="125"/>
      <c r="AR15" s="125"/>
      <c r="AS15" s="125"/>
      <c r="AT15" s="125"/>
      <c r="AU15" s="125"/>
      <c r="AV15" s="125"/>
      <c r="AW15" s="126"/>
    </row>
    <row r="16" spans="2:50" s="14" customFormat="1" ht="12" customHeight="1">
      <c r="C16" s="27"/>
      <c r="D16" s="27"/>
      <c r="E16" s="27"/>
      <c r="F16" s="27"/>
      <c r="G16" s="27"/>
      <c r="H16" s="27"/>
      <c r="I16" s="57"/>
      <c r="J16" s="140">
        <v>43789</v>
      </c>
      <c r="K16" s="140"/>
      <c r="L16" s="140"/>
      <c r="M16" s="140"/>
      <c r="N16" s="140"/>
      <c r="O16" s="140"/>
      <c r="P16" s="140"/>
      <c r="Q16" s="140"/>
      <c r="S16" s="142">
        <v>43830</v>
      </c>
      <c r="T16" s="142"/>
      <c r="U16" s="142"/>
      <c r="V16" s="142"/>
      <c r="W16" s="142"/>
      <c r="X16" s="142"/>
      <c r="Y16" s="142"/>
      <c r="Z16" s="142"/>
      <c r="AC16" s="144" t="s">
        <v>29</v>
      </c>
      <c r="AD16" s="145"/>
      <c r="AE16" s="145"/>
      <c r="AF16" s="145"/>
      <c r="AG16" s="145"/>
      <c r="AH16" s="146"/>
      <c r="AI16" s="150"/>
      <c r="AJ16" s="152" t="s">
        <v>30</v>
      </c>
      <c r="AK16" s="153"/>
      <c r="AL16" s="153"/>
      <c r="AM16" s="153"/>
      <c r="AN16" s="154"/>
      <c r="AO16" s="152" t="s">
        <v>31</v>
      </c>
      <c r="AP16" s="153"/>
      <c r="AQ16" s="153"/>
      <c r="AR16" s="153"/>
      <c r="AS16" s="153"/>
      <c r="AT16" s="153"/>
      <c r="AU16" s="153"/>
      <c r="AV16" s="153"/>
      <c r="AW16" s="154"/>
    </row>
    <row r="17" spans="2:50" s="14" customFormat="1" ht="12" customHeight="1">
      <c r="C17" s="122" t="s">
        <v>32</v>
      </c>
      <c r="D17" s="122"/>
      <c r="E17" s="122"/>
      <c r="F17" s="122"/>
      <c r="G17" s="122"/>
      <c r="H17" s="122"/>
      <c r="I17" s="58"/>
      <c r="J17" s="141"/>
      <c r="K17" s="141"/>
      <c r="L17" s="141"/>
      <c r="M17" s="141"/>
      <c r="N17" s="141"/>
      <c r="O17" s="141"/>
      <c r="P17" s="141"/>
      <c r="Q17" s="141"/>
      <c r="R17" s="22" t="s">
        <v>33</v>
      </c>
      <c r="S17" s="143"/>
      <c r="T17" s="143"/>
      <c r="U17" s="143"/>
      <c r="V17" s="143"/>
      <c r="W17" s="143"/>
      <c r="X17" s="143"/>
      <c r="Y17" s="143"/>
      <c r="Z17" s="143"/>
      <c r="AC17" s="147"/>
      <c r="AD17" s="148"/>
      <c r="AE17" s="148"/>
      <c r="AF17" s="148"/>
      <c r="AG17" s="148"/>
      <c r="AH17" s="149"/>
      <c r="AI17" s="151"/>
      <c r="AJ17" s="155"/>
      <c r="AK17" s="156"/>
      <c r="AL17" s="156"/>
      <c r="AM17" s="156"/>
      <c r="AN17" s="157"/>
      <c r="AO17" s="155"/>
      <c r="AP17" s="156"/>
      <c r="AQ17" s="156"/>
      <c r="AR17" s="156"/>
      <c r="AS17" s="156"/>
      <c r="AT17" s="156"/>
      <c r="AU17" s="156"/>
      <c r="AV17" s="156"/>
      <c r="AW17" s="157"/>
    </row>
    <row r="18" spans="2:50" s="14" customFormat="1" ht="12" customHeight="1">
      <c r="C18" s="122"/>
      <c r="D18" s="122"/>
      <c r="E18" s="122"/>
      <c r="F18" s="122"/>
      <c r="G18" s="122"/>
      <c r="H18" s="122"/>
      <c r="I18" s="57"/>
      <c r="J18" s="137" t="s">
        <v>34</v>
      </c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C18" s="59"/>
      <c r="AD18" s="59"/>
      <c r="AE18" s="59"/>
      <c r="AF18" s="59"/>
      <c r="AG18" s="59"/>
      <c r="AH18" s="59"/>
      <c r="AI18" s="51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</row>
    <row r="19" spans="2:50" s="14" customFormat="1" ht="12" customHeight="1">
      <c r="C19" s="122" t="s">
        <v>35</v>
      </c>
      <c r="D19" s="122"/>
      <c r="E19" s="122"/>
      <c r="F19" s="122"/>
      <c r="G19" s="122"/>
      <c r="H19" s="122"/>
      <c r="I19" s="16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C19" s="29" t="s">
        <v>36</v>
      </c>
      <c r="AD19" s="23"/>
      <c r="AE19" s="23"/>
      <c r="AF19" s="23"/>
      <c r="AG19" s="23"/>
      <c r="AH19" s="60"/>
      <c r="AI19" s="60"/>
      <c r="AJ19" s="23" t="s">
        <v>37</v>
      </c>
      <c r="AK19" s="26"/>
      <c r="AL19" s="4"/>
      <c r="AM19" s="30"/>
      <c r="AN19" s="23"/>
    </row>
    <row r="20" spans="2:50" s="14" customFormat="1" ht="12">
      <c r="C20" s="24"/>
      <c r="D20" s="24"/>
      <c r="E20" s="24"/>
      <c r="F20" s="24"/>
      <c r="G20" s="24"/>
      <c r="H20" s="24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AA20" s="26"/>
      <c r="AB20" s="26"/>
      <c r="AH20" s="52"/>
      <c r="AI20" s="52"/>
      <c r="AJ20" s="23" t="s">
        <v>38</v>
      </c>
      <c r="AK20" s="23"/>
      <c r="AL20" s="23"/>
      <c r="AM20" s="23"/>
      <c r="AN20" s="23"/>
      <c r="AO20" s="4" t="s">
        <v>39</v>
      </c>
      <c r="AP20" s="139" t="s">
        <v>40</v>
      </c>
      <c r="AQ20" s="139"/>
      <c r="AR20" s="4" t="s">
        <v>41</v>
      </c>
      <c r="AS20" s="135" t="str">
        <f>IF(AP20="　","　",100-AP20)</f>
        <v>　</v>
      </c>
      <c r="AT20" s="135"/>
      <c r="AU20" s="4" t="s">
        <v>42</v>
      </c>
    </row>
    <row r="21" spans="2:50" s="27" customFormat="1" ht="13.5" customHeight="1">
      <c r="C21" s="167" t="s">
        <v>43</v>
      </c>
      <c r="D21" s="168"/>
      <c r="E21" s="168"/>
      <c r="F21" s="168"/>
      <c r="G21" s="168"/>
      <c r="H21" s="168"/>
      <c r="I21" s="168"/>
      <c r="J21" s="168"/>
      <c r="K21" s="169" t="s">
        <v>44</v>
      </c>
      <c r="L21" s="170"/>
      <c r="M21" s="173">
        <f>Y30</f>
        <v>2500000</v>
      </c>
      <c r="N21" s="173"/>
      <c r="O21" s="173"/>
      <c r="P21" s="173"/>
      <c r="Q21" s="173"/>
      <c r="R21" s="173"/>
      <c r="S21" s="173"/>
      <c r="T21" s="173"/>
      <c r="U21" s="173"/>
      <c r="V21" s="173"/>
      <c r="W21" s="174"/>
      <c r="X21" s="177" t="s">
        <v>45</v>
      </c>
      <c r="Y21" s="178"/>
      <c r="Z21" s="179"/>
    </row>
    <row r="22" spans="2:50" s="14" customFormat="1" ht="12" customHeight="1">
      <c r="C22" s="168"/>
      <c r="D22" s="168"/>
      <c r="E22" s="168"/>
      <c r="F22" s="168"/>
      <c r="G22" s="168"/>
      <c r="H22" s="168"/>
      <c r="I22" s="168"/>
      <c r="J22" s="168"/>
      <c r="K22" s="171"/>
      <c r="L22" s="172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6"/>
      <c r="X22" s="180"/>
      <c r="Y22" s="181"/>
      <c r="Z22" s="182"/>
      <c r="AA22" s="183" t="s">
        <v>46</v>
      </c>
      <c r="AB22" s="184"/>
      <c r="AC22" s="184"/>
      <c r="AD22" s="184"/>
      <c r="AE22" s="185">
        <f>IF(M21="",,M21*AN22/100)</f>
        <v>250000</v>
      </c>
      <c r="AF22" s="185"/>
      <c r="AG22" s="185"/>
      <c r="AH22" s="185"/>
      <c r="AI22" s="185"/>
      <c r="AJ22" s="185"/>
      <c r="AK22" s="28" t="s">
        <v>47</v>
      </c>
      <c r="AL22" s="108" t="s">
        <v>48</v>
      </c>
      <c r="AM22" s="108"/>
      <c r="AN22" s="158">
        <v>10</v>
      </c>
      <c r="AO22" s="158"/>
      <c r="AP22" s="28" t="s">
        <v>49</v>
      </c>
    </row>
    <row r="23" spans="2:50" s="14" customFormat="1" ht="12"/>
    <row r="24" spans="2:50" ht="13.5">
      <c r="C24" s="31"/>
      <c r="D24" s="159" t="s">
        <v>50</v>
      </c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59" t="s">
        <v>51</v>
      </c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1" t="s">
        <v>52</v>
      </c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</row>
    <row r="25" spans="2:50" ht="20.100000000000001" customHeight="1">
      <c r="C25" s="32">
        <v>1</v>
      </c>
      <c r="D25" s="162" t="s">
        <v>53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4">
        <v>2500000</v>
      </c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</row>
    <row r="26" spans="2:50" ht="20.100000000000001" customHeight="1">
      <c r="C26" s="33">
        <v>2</v>
      </c>
      <c r="D26" s="162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</row>
    <row r="27" spans="2:50" ht="20.100000000000001" customHeight="1">
      <c r="C27" s="33">
        <v>3</v>
      </c>
      <c r="D27" s="162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4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</row>
    <row r="28" spans="2:50" ht="20.100000000000001" customHeight="1">
      <c r="C28" s="33">
        <v>4</v>
      </c>
      <c r="D28" s="162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4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</row>
    <row r="29" spans="2:50" ht="20.100000000000001" customHeight="1">
      <c r="C29" s="33">
        <v>5</v>
      </c>
      <c r="D29" s="162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4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</row>
    <row r="30" spans="2:50" ht="22.5" customHeight="1">
      <c r="S30" s="186" t="s">
        <v>54</v>
      </c>
      <c r="T30" s="187"/>
      <c r="U30" s="187"/>
      <c r="V30" s="187"/>
      <c r="W30" s="187"/>
      <c r="X30" s="188"/>
      <c r="Y30" s="189">
        <f>SUM(Y25:AJ29)</f>
        <v>2500000</v>
      </c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1" t="str">
        <f>IF(AND(OR($D$34=TRUE,$D$35=TRUE),OR($D$34=FALSE,$D$35=FALSE),$D$36=FALSE),"(左記金額は、法定福利費を含む）","")</f>
        <v>(左記金額は、法定福利費を含む）</v>
      </c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3"/>
    </row>
    <row r="31" spans="2:50" ht="15" customHeight="1">
      <c r="O31" s="6"/>
      <c r="P31" s="6"/>
      <c r="Q31" s="6"/>
      <c r="R31" s="6"/>
      <c r="S31" s="6"/>
      <c r="T31" s="6"/>
      <c r="U31" s="6"/>
      <c r="V31" s="6"/>
      <c r="W31" s="6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2:50" ht="14.25">
      <c r="B32" s="37" t="s">
        <v>55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8"/>
      <c r="Q32" s="8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0"/>
      <c r="AD32" s="40"/>
      <c r="AI32" s="43"/>
      <c r="AJ32" s="43"/>
      <c r="AK32" s="43"/>
      <c r="AL32" s="43"/>
      <c r="AM32" s="43"/>
      <c r="AN32" s="43"/>
      <c r="AO32" s="43"/>
      <c r="AP32" s="27"/>
      <c r="AQ32" s="27"/>
      <c r="AR32" s="27"/>
      <c r="AS32" s="27"/>
      <c r="AT32" s="27"/>
      <c r="AU32" s="27"/>
      <c r="AV32" s="27"/>
      <c r="AW32" s="27"/>
      <c r="AX32" s="5"/>
    </row>
    <row r="33" spans="2:104" s="9" customFormat="1" ht="16.5" customHeight="1">
      <c r="C33" s="194" t="s">
        <v>56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6"/>
      <c r="Q33" s="197" t="str">
        <f>IF(AND(AND(D34=TRUE,D35=FALSE),D36=FALSE),"労務費相当額",(IF(AND(AND(D34=FALSE,D35=TRUE),D36=FALSE),"労務比率","")))</f>
        <v>労務比率</v>
      </c>
      <c r="R33" s="198"/>
      <c r="S33" s="198"/>
      <c r="T33" s="198"/>
      <c r="U33" s="198"/>
      <c r="V33" s="198"/>
      <c r="W33" s="198"/>
      <c r="X33" s="199"/>
      <c r="Y33" s="200" t="s">
        <v>57</v>
      </c>
      <c r="Z33" s="201"/>
      <c r="AA33" s="201"/>
      <c r="AB33" s="201"/>
      <c r="AC33" s="201"/>
      <c r="AD33" s="201"/>
      <c r="AE33" s="201"/>
      <c r="AF33" s="202"/>
      <c r="AG33" s="200" t="s">
        <v>58</v>
      </c>
      <c r="AH33" s="201"/>
      <c r="AI33" s="201"/>
      <c r="AJ33" s="201"/>
      <c r="AK33" s="201"/>
      <c r="AL33" s="201"/>
      <c r="AM33" s="201"/>
      <c r="AN33" s="201"/>
      <c r="AO33" s="206" t="s">
        <v>59</v>
      </c>
      <c r="AP33" s="206"/>
      <c r="AQ33" s="206"/>
      <c r="AR33" s="206"/>
      <c r="AS33" s="206"/>
      <c r="AT33" s="206"/>
      <c r="AU33" s="206"/>
      <c r="AV33" s="206"/>
      <c r="AW33" s="206"/>
    </row>
    <row r="34" spans="2:104" s="9" customFormat="1" ht="16.5" customHeight="1">
      <c r="C34" s="34"/>
      <c r="D34" s="207" t="b">
        <v>0</v>
      </c>
      <c r="E34" s="207"/>
      <c r="F34" s="208" t="s">
        <v>60</v>
      </c>
      <c r="G34" s="208"/>
      <c r="H34" s="208"/>
      <c r="I34" s="208"/>
      <c r="J34" s="208"/>
      <c r="K34" s="208"/>
      <c r="L34" s="208"/>
      <c r="M34" s="208"/>
      <c r="N34" s="208"/>
      <c r="O34" s="208"/>
      <c r="P34" s="209"/>
      <c r="Q34" s="212"/>
      <c r="R34" s="213"/>
      <c r="S34" s="213"/>
      <c r="T34" s="213"/>
      <c r="U34" s="213"/>
      <c r="V34" s="213"/>
      <c r="W34" s="213"/>
      <c r="X34" s="214"/>
      <c r="Y34" s="203"/>
      <c r="Z34" s="204"/>
      <c r="AA34" s="204"/>
      <c r="AB34" s="204"/>
      <c r="AC34" s="204"/>
      <c r="AD34" s="204"/>
      <c r="AE34" s="204"/>
      <c r="AF34" s="205"/>
      <c r="AG34" s="203"/>
      <c r="AH34" s="204"/>
      <c r="AI34" s="204"/>
      <c r="AJ34" s="204"/>
      <c r="AK34" s="204"/>
      <c r="AL34" s="204"/>
      <c r="AM34" s="204"/>
      <c r="AN34" s="204"/>
      <c r="AO34" s="206"/>
      <c r="AP34" s="206"/>
      <c r="AQ34" s="206"/>
      <c r="AR34" s="206"/>
      <c r="AS34" s="206"/>
      <c r="AT34" s="206"/>
      <c r="AU34" s="206"/>
      <c r="AV34" s="206"/>
      <c r="AW34" s="206"/>
    </row>
    <row r="35" spans="2:104" s="10" customFormat="1" ht="16.5" customHeight="1">
      <c r="C35" s="34"/>
      <c r="D35" s="207" t="b">
        <v>1</v>
      </c>
      <c r="E35" s="207"/>
      <c r="F35" s="208" t="s">
        <v>61</v>
      </c>
      <c r="G35" s="208"/>
      <c r="H35" s="208"/>
      <c r="I35" s="208"/>
      <c r="J35" s="208"/>
      <c r="K35" s="208"/>
      <c r="L35" s="208"/>
      <c r="M35" s="208"/>
      <c r="N35" s="208"/>
      <c r="O35" s="208"/>
      <c r="P35" s="209"/>
      <c r="Q35" s="238">
        <v>0.28799999999999998</v>
      </c>
      <c r="R35" s="239"/>
      <c r="S35" s="239"/>
      <c r="T35" s="239"/>
      <c r="U35" s="239"/>
      <c r="V35" s="239"/>
      <c r="W35" s="239"/>
      <c r="X35" s="240"/>
      <c r="Y35" s="218">
        <v>0.15590000000000001</v>
      </c>
      <c r="Z35" s="219"/>
      <c r="AA35" s="219"/>
      <c r="AB35" s="219"/>
      <c r="AC35" s="219"/>
      <c r="AD35" s="219"/>
      <c r="AE35" s="219"/>
      <c r="AF35" s="220"/>
      <c r="AG35" s="221">
        <f>IF(AND(D34=TRUE,D35=FALSE),Q34*Y35,IF(AND(D34=FALSE,D35=TRUE),Y30*Q35*Y35,""))</f>
        <v>112248.00000000001</v>
      </c>
      <c r="AH35" s="222"/>
      <c r="AI35" s="222"/>
      <c r="AJ35" s="222"/>
      <c r="AK35" s="222"/>
      <c r="AL35" s="222"/>
      <c r="AM35" s="222"/>
      <c r="AN35" s="222"/>
      <c r="AO35" s="210"/>
      <c r="AP35" s="210"/>
      <c r="AQ35" s="210"/>
      <c r="AR35" s="210"/>
      <c r="AS35" s="210"/>
      <c r="AT35" s="210"/>
      <c r="AU35" s="210"/>
      <c r="AV35" s="210"/>
      <c r="AW35" s="210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</row>
    <row r="36" spans="2:104" s="10" customFormat="1" ht="16.5" customHeight="1">
      <c r="C36" s="34"/>
      <c r="D36" s="207" t="b">
        <v>0</v>
      </c>
      <c r="E36" s="207"/>
      <c r="F36" s="208" t="s">
        <v>62</v>
      </c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9"/>
      <c r="AG36" s="44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</row>
    <row r="37" spans="2:104" ht="12.95" customHeight="1">
      <c r="Q37" s="43"/>
      <c r="S37" s="46"/>
      <c r="T37" s="46"/>
      <c r="U37" s="46"/>
      <c r="W37" s="47"/>
      <c r="X37" s="47"/>
      <c r="Y37" s="47"/>
      <c r="Z37" s="47"/>
      <c r="AA37" s="47"/>
      <c r="AB37" s="47"/>
      <c r="AC37" s="47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</row>
    <row r="38" spans="2:104" ht="14.25">
      <c r="B38" s="10" t="s">
        <v>63</v>
      </c>
      <c r="C38" s="27"/>
      <c r="D38" s="27"/>
      <c r="E38" s="27"/>
      <c r="F38" s="27"/>
      <c r="G38" s="27"/>
      <c r="H38" s="48"/>
      <c r="I38" s="49"/>
      <c r="J38" s="38" t="s">
        <v>64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9"/>
      <c r="AJ38" s="29"/>
      <c r="AK38" s="29"/>
      <c r="AL38" s="27"/>
      <c r="AM38" s="27"/>
      <c r="AN38" s="27"/>
      <c r="AO38" s="27"/>
      <c r="AP38" s="27"/>
      <c r="AQ38" s="27"/>
      <c r="AR38" s="27"/>
      <c r="AS38" s="29"/>
      <c r="AT38" s="29"/>
      <c r="AU38" s="29"/>
      <c r="AV38" s="29"/>
      <c r="AW38" s="27"/>
      <c r="AX38" s="5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</row>
    <row r="39" spans="2:104" ht="20.100000000000001" customHeight="1">
      <c r="C39" s="159" t="s">
        <v>50</v>
      </c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211"/>
      <c r="S39" s="159" t="s">
        <v>65</v>
      </c>
      <c r="T39" s="160"/>
      <c r="U39" s="160"/>
      <c r="V39" s="160"/>
      <c r="W39" s="211"/>
      <c r="X39" s="159" t="s">
        <v>66</v>
      </c>
      <c r="Y39" s="160"/>
      <c r="Z39" s="160"/>
      <c r="AA39" s="160"/>
      <c r="AB39" s="160"/>
      <c r="AC39" s="160"/>
      <c r="AD39" s="160"/>
      <c r="AE39" s="160"/>
      <c r="AF39" s="211"/>
      <c r="AG39" s="159" t="s">
        <v>67</v>
      </c>
      <c r="AH39" s="160"/>
      <c r="AI39" s="160"/>
      <c r="AJ39" s="160"/>
      <c r="AK39" s="160"/>
      <c r="AL39" s="160"/>
      <c r="AM39" s="160"/>
      <c r="AN39" s="160"/>
      <c r="AO39" s="160"/>
      <c r="AP39" s="159" t="s">
        <v>68</v>
      </c>
      <c r="AQ39" s="160"/>
      <c r="AR39" s="160"/>
      <c r="AS39" s="160"/>
      <c r="AT39" s="160"/>
      <c r="AU39" s="160"/>
      <c r="AV39" s="160"/>
      <c r="AW39" s="211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</row>
    <row r="40" spans="2:104" ht="20.100000000000001" customHeight="1">
      <c r="C40" s="223" t="s">
        <v>69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8"/>
      <c r="T40" s="228"/>
      <c r="U40" s="228"/>
      <c r="V40" s="229"/>
      <c r="W40" s="229"/>
      <c r="X40" s="230"/>
      <c r="Y40" s="230"/>
      <c r="Z40" s="230"/>
      <c r="AA40" s="230"/>
      <c r="AB40" s="230"/>
      <c r="AC40" s="230"/>
      <c r="AD40" s="230"/>
      <c r="AE40" s="230"/>
      <c r="AF40" s="230"/>
      <c r="AG40" s="231"/>
      <c r="AH40" s="231"/>
      <c r="AI40" s="231"/>
      <c r="AJ40" s="231"/>
      <c r="AK40" s="231"/>
      <c r="AL40" s="231"/>
      <c r="AM40" s="231"/>
      <c r="AN40" s="231"/>
      <c r="AO40" s="231"/>
      <c r="AP40" s="232"/>
      <c r="AQ40" s="232"/>
      <c r="AR40" s="232"/>
      <c r="AS40" s="232"/>
      <c r="AT40" s="232"/>
      <c r="AU40" s="232"/>
      <c r="AV40" s="232"/>
      <c r="AW40" s="232"/>
      <c r="AZ40">
        <v>1</v>
      </c>
    </row>
    <row r="41" spans="2:104" ht="20.100000000000001" customHeight="1">
      <c r="C41" s="223" t="s">
        <v>70</v>
      </c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4">
        <v>200</v>
      </c>
      <c r="T41" s="224"/>
      <c r="U41" s="224"/>
      <c r="V41" s="225" t="s">
        <v>71</v>
      </c>
      <c r="W41" s="225"/>
      <c r="X41" s="226">
        <v>450</v>
      </c>
      <c r="Y41" s="226"/>
      <c r="Z41" s="226"/>
      <c r="AA41" s="226"/>
      <c r="AB41" s="226"/>
      <c r="AC41" s="226"/>
      <c r="AD41" s="226"/>
      <c r="AE41" s="226"/>
      <c r="AF41" s="226"/>
      <c r="AG41" s="226">
        <f t="shared" ref="AG41:AG49" si="0">S41*X41</f>
        <v>90000</v>
      </c>
      <c r="AH41" s="226"/>
      <c r="AI41" s="226"/>
      <c r="AJ41" s="226"/>
      <c r="AK41" s="226"/>
      <c r="AL41" s="226"/>
      <c r="AM41" s="226"/>
      <c r="AN41" s="226"/>
      <c r="AO41" s="226"/>
      <c r="AP41" s="227"/>
      <c r="AQ41" s="227"/>
      <c r="AR41" s="227"/>
      <c r="AS41" s="227"/>
      <c r="AT41" s="227"/>
      <c r="AU41" s="227"/>
      <c r="AV41" s="227"/>
      <c r="AW41" s="227"/>
      <c r="AZ41">
        <v>2</v>
      </c>
    </row>
    <row r="42" spans="2:104" ht="20.100000000000001" customHeight="1">
      <c r="C42" s="223" t="s">
        <v>72</v>
      </c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4">
        <v>1</v>
      </c>
      <c r="T42" s="224"/>
      <c r="U42" s="224"/>
      <c r="V42" s="225" t="s">
        <v>73</v>
      </c>
      <c r="W42" s="225"/>
      <c r="X42" s="226">
        <v>185800</v>
      </c>
      <c r="Y42" s="226"/>
      <c r="Z42" s="226"/>
      <c r="AA42" s="226"/>
      <c r="AB42" s="226"/>
      <c r="AC42" s="226"/>
      <c r="AD42" s="226"/>
      <c r="AE42" s="226"/>
      <c r="AF42" s="226"/>
      <c r="AG42" s="226">
        <f t="shared" si="0"/>
        <v>185800</v>
      </c>
      <c r="AH42" s="226"/>
      <c r="AI42" s="226"/>
      <c r="AJ42" s="226"/>
      <c r="AK42" s="226"/>
      <c r="AL42" s="226"/>
      <c r="AM42" s="226"/>
      <c r="AN42" s="226"/>
      <c r="AO42" s="226"/>
      <c r="AP42" s="227"/>
      <c r="AQ42" s="227"/>
      <c r="AR42" s="227"/>
      <c r="AS42" s="227"/>
      <c r="AT42" s="227"/>
      <c r="AU42" s="227"/>
      <c r="AV42" s="227"/>
      <c r="AW42" s="227"/>
      <c r="AZ42">
        <v>3</v>
      </c>
    </row>
    <row r="43" spans="2:104" ht="20.100000000000001" customHeight="1">
      <c r="C43" s="223" t="s">
        <v>74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4">
        <v>1</v>
      </c>
      <c r="T43" s="224"/>
      <c r="U43" s="224"/>
      <c r="V43" s="225" t="s">
        <v>73</v>
      </c>
      <c r="W43" s="225"/>
      <c r="X43" s="226">
        <v>700000</v>
      </c>
      <c r="Y43" s="226"/>
      <c r="Z43" s="226"/>
      <c r="AA43" s="226"/>
      <c r="AB43" s="226"/>
      <c r="AC43" s="226"/>
      <c r="AD43" s="226"/>
      <c r="AE43" s="226"/>
      <c r="AF43" s="226"/>
      <c r="AG43" s="226">
        <f t="shared" si="0"/>
        <v>700000</v>
      </c>
      <c r="AH43" s="226"/>
      <c r="AI43" s="226"/>
      <c r="AJ43" s="226"/>
      <c r="AK43" s="226"/>
      <c r="AL43" s="226"/>
      <c r="AM43" s="226"/>
      <c r="AN43" s="226"/>
      <c r="AO43" s="226"/>
      <c r="AP43" s="227"/>
      <c r="AQ43" s="227"/>
      <c r="AR43" s="227"/>
      <c r="AS43" s="227"/>
      <c r="AT43" s="227"/>
      <c r="AU43" s="227"/>
      <c r="AV43" s="227"/>
      <c r="AW43" s="227"/>
      <c r="AX43" s="11"/>
      <c r="AZ43">
        <v>4</v>
      </c>
    </row>
    <row r="44" spans="2:104" ht="20.100000000000001" customHeight="1">
      <c r="C44" s="223" t="s">
        <v>75</v>
      </c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4">
        <v>120</v>
      </c>
      <c r="T44" s="224"/>
      <c r="U44" s="224"/>
      <c r="V44" s="225" t="s">
        <v>76</v>
      </c>
      <c r="W44" s="225"/>
      <c r="X44" s="226">
        <v>0</v>
      </c>
      <c r="Y44" s="226"/>
      <c r="Z44" s="226"/>
      <c r="AA44" s="226"/>
      <c r="AB44" s="226"/>
      <c r="AC44" s="226"/>
      <c r="AD44" s="226"/>
      <c r="AE44" s="226"/>
      <c r="AF44" s="226"/>
      <c r="AG44" s="226">
        <f t="shared" si="0"/>
        <v>0</v>
      </c>
      <c r="AH44" s="226"/>
      <c r="AI44" s="226"/>
      <c r="AJ44" s="226"/>
      <c r="AK44" s="226"/>
      <c r="AL44" s="226"/>
      <c r="AM44" s="226"/>
      <c r="AN44" s="226"/>
      <c r="AO44" s="226"/>
      <c r="AP44" s="227" t="s">
        <v>77</v>
      </c>
      <c r="AQ44" s="227"/>
      <c r="AR44" s="227"/>
      <c r="AS44" s="227"/>
      <c r="AT44" s="227"/>
      <c r="AU44" s="227"/>
      <c r="AV44" s="227"/>
      <c r="AW44" s="227"/>
      <c r="AX44" s="11"/>
      <c r="AZ44">
        <v>5</v>
      </c>
    </row>
    <row r="45" spans="2:104" ht="20.100000000000001" customHeight="1">
      <c r="C45" s="223" t="s">
        <v>78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4">
        <v>120</v>
      </c>
      <c r="T45" s="224"/>
      <c r="U45" s="224"/>
      <c r="V45" s="225" t="s">
        <v>73</v>
      </c>
      <c r="W45" s="225"/>
      <c r="X45" s="226">
        <v>2350</v>
      </c>
      <c r="Y45" s="226"/>
      <c r="Z45" s="226"/>
      <c r="AA45" s="226"/>
      <c r="AB45" s="226"/>
      <c r="AC45" s="226"/>
      <c r="AD45" s="226"/>
      <c r="AE45" s="226"/>
      <c r="AF45" s="226"/>
      <c r="AG45" s="226">
        <f t="shared" si="0"/>
        <v>282000</v>
      </c>
      <c r="AH45" s="226"/>
      <c r="AI45" s="226"/>
      <c r="AJ45" s="226"/>
      <c r="AK45" s="226"/>
      <c r="AL45" s="226"/>
      <c r="AM45" s="226"/>
      <c r="AN45" s="226"/>
      <c r="AO45" s="226"/>
      <c r="AP45" s="227"/>
      <c r="AQ45" s="227"/>
      <c r="AR45" s="227"/>
      <c r="AS45" s="227"/>
      <c r="AT45" s="227"/>
      <c r="AU45" s="227"/>
      <c r="AV45" s="227"/>
      <c r="AW45" s="227"/>
      <c r="AZ45">
        <v>6</v>
      </c>
    </row>
    <row r="46" spans="2:104" ht="20.100000000000001" customHeight="1">
      <c r="C46" s="223" t="s">
        <v>79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4">
        <v>120</v>
      </c>
      <c r="T46" s="224"/>
      <c r="U46" s="224"/>
      <c r="V46" s="225" t="s">
        <v>80</v>
      </c>
      <c r="W46" s="225"/>
      <c r="X46" s="226">
        <v>0</v>
      </c>
      <c r="Y46" s="226"/>
      <c r="Z46" s="226"/>
      <c r="AA46" s="226"/>
      <c r="AB46" s="226"/>
      <c r="AC46" s="226"/>
      <c r="AD46" s="226"/>
      <c r="AE46" s="226"/>
      <c r="AF46" s="226"/>
      <c r="AG46" s="226">
        <f t="shared" si="0"/>
        <v>0</v>
      </c>
      <c r="AH46" s="226"/>
      <c r="AI46" s="226"/>
      <c r="AJ46" s="226"/>
      <c r="AK46" s="226"/>
      <c r="AL46" s="226"/>
      <c r="AM46" s="226"/>
      <c r="AN46" s="226"/>
      <c r="AO46" s="226"/>
      <c r="AP46" s="227" t="s">
        <v>77</v>
      </c>
      <c r="AQ46" s="227"/>
      <c r="AR46" s="227"/>
      <c r="AS46" s="227"/>
      <c r="AT46" s="227"/>
      <c r="AU46" s="227"/>
      <c r="AV46" s="227"/>
      <c r="AW46" s="227"/>
      <c r="AZ46">
        <v>7</v>
      </c>
    </row>
    <row r="47" spans="2:104" ht="20.100000000000001" customHeight="1">
      <c r="C47" s="223" t="s">
        <v>78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4">
        <v>120</v>
      </c>
      <c r="T47" s="224"/>
      <c r="U47" s="224"/>
      <c r="V47" s="225" t="s">
        <v>73</v>
      </c>
      <c r="W47" s="225"/>
      <c r="X47" s="226">
        <v>7650</v>
      </c>
      <c r="Y47" s="226"/>
      <c r="Z47" s="226"/>
      <c r="AA47" s="226"/>
      <c r="AB47" s="226"/>
      <c r="AC47" s="226"/>
      <c r="AD47" s="226"/>
      <c r="AE47" s="226"/>
      <c r="AF47" s="226"/>
      <c r="AG47" s="226">
        <f t="shared" si="0"/>
        <v>918000</v>
      </c>
      <c r="AH47" s="226"/>
      <c r="AI47" s="226"/>
      <c r="AJ47" s="226"/>
      <c r="AK47" s="226"/>
      <c r="AL47" s="226"/>
      <c r="AM47" s="226"/>
      <c r="AN47" s="226"/>
      <c r="AO47" s="226"/>
      <c r="AP47" s="227"/>
      <c r="AQ47" s="227"/>
      <c r="AR47" s="227"/>
      <c r="AS47" s="227"/>
      <c r="AT47" s="227"/>
      <c r="AU47" s="227"/>
      <c r="AV47" s="227"/>
      <c r="AW47" s="227"/>
      <c r="AZ47">
        <v>8</v>
      </c>
    </row>
    <row r="48" spans="2:104" ht="20.100000000000001" customHeight="1">
      <c r="C48" s="233" t="s">
        <v>81</v>
      </c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24">
        <v>1</v>
      </c>
      <c r="T48" s="224"/>
      <c r="U48" s="224"/>
      <c r="V48" s="225" t="s">
        <v>73</v>
      </c>
      <c r="W48" s="225"/>
      <c r="X48" s="226">
        <v>104980</v>
      </c>
      <c r="Y48" s="226"/>
      <c r="Z48" s="226"/>
      <c r="AA48" s="226"/>
      <c r="AB48" s="226"/>
      <c r="AC48" s="226"/>
      <c r="AD48" s="226"/>
      <c r="AE48" s="226"/>
      <c r="AF48" s="226"/>
      <c r="AG48" s="226">
        <f t="shared" si="0"/>
        <v>104980</v>
      </c>
      <c r="AH48" s="226"/>
      <c r="AI48" s="226"/>
      <c r="AJ48" s="226"/>
      <c r="AK48" s="226"/>
      <c r="AL48" s="226"/>
      <c r="AM48" s="226"/>
      <c r="AN48" s="226"/>
      <c r="AO48" s="226"/>
      <c r="AP48" s="227"/>
      <c r="AQ48" s="227"/>
      <c r="AR48" s="227"/>
      <c r="AS48" s="227"/>
      <c r="AT48" s="227"/>
      <c r="AU48" s="227"/>
      <c r="AV48" s="227"/>
      <c r="AW48" s="227"/>
      <c r="AZ48">
        <v>9</v>
      </c>
    </row>
    <row r="49" spans="3:52" ht="20.100000000000001" customHeight="1">
      <c r="C49" s="233" t="s">
        <v>82</v>
      </c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24">
        <v>1</v>
      </c>
      <c r="T49" s="224"/>
      <c r="U49" s="224"/>
      <c r="V49" s="225" t="s">
        <v>73</v>
      </c>
      <c r="W49" s="225"/>
      <c r="X49" s="226">
        <v>219220</v>
      </c>
      <c r="Y49" s="226"/>
      <c r="Z49" s="226"/>
      <c r="AA49" s="226"/>
      <c r="AB49" s="226"/>
      <c r="AC49" s="226"/>
      <c r="AD49" s="226"/>
      <c r="AE49" s="226"/>
      <c r="AF49" s="226"/>
      <c r="AG49" s="226">
        <f t="shared" si="0"/>
        <v>219220</v>
      </c>
      <c r="AH49" s="226"/>
      <c r="AI49" s="226"/>
      <c r="AJ49" s="226"/>
      <c r="AK49" s="226"/>
      <c r="AL49" s="226"/>
      <c r="AM49" s="226"/>
      <c r="AN49" s="226"/>
      <c r="AO49" s="226"/>
      <c r="AP49" s="227"/>
      <c r="AQ49" s="227"/>
      <c r="AR49" s="227"/>
      <c r="AS49" s="227"/>
      <c r="AT49" s="227"/>
      <c r="AU49" s="227"/>
      <c r="AV49" s="227"/>
      <c r="AW49" s="227"/>
      <c r="AZ49">
        <v>10</v>
      </c>
    </row>
    <row r="50" spans="3:52" ht="20.100000000000001" customHeight="1"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24"/>
      <c r="T50" s="224"/>
      <c r="U50" s="224"/>
      <c r="V50" s="225"/>
      <c r="W50" s="225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7"/>
      <c r="AQ50" s="227"/>
      <c r="AR50" s="227"/>
      <c r="AS50" s="227"/>
      <c r="AT50" s="227"/>
      <c r="AU50" s="227"/>
      <c r="AV50" s="227"/>
      <c r="AW50" s="227"/>
      <c r="AZ50">
        <v>11</v>
      </c>
    </row>
    <row r="51" spans="3:52" ht="20.100000000000001" customHeight="1">
      <c r="C51" s="234" t="s">
        <v>83</v>
      </c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24"/>
      <c r="T51" s="224"/>
      <c r="U51" s="224"/>
      <c r="V51" s="225"/>
      <c r="W51" s="225"/>
      <c r="X51" s="226"/>
      <c r="Y51" s="226"/>
      <c r="Z51" s="226"/>
      <c r="AA51" s="226"/>
      <c r="AB51" s="226"/>
      <c r="AC51" s="226"/>
      <c r="AD51" s="226"/>
      <c r="AE51" s="226"/>
      <c r="AF51" s="226"/>
      <c r="AG51" s="226">
        <f>SUM(AG41:AO49)</f>
        <v>2500000</v>
      </c>
      <c r="AH51" s="226"/>
      <c r="AI51" s="226"/>
      <c r="AJ51" s="226"/>
      <c r="AK51" s="226"/>
      <c r="AL51" s="226"/>
      <c r="AM51" s="226"/>
      <c r="AN51" s="226"/>
      <c r="AO51" s="226"/>
      <c r="AP51" s="227"/>
      <c r="AQ51" s="227"/>
      <c r="AR51" s="227"/>
      <c r="AS51" s="227"/>
      <c r="AT51" s="227"/>
      <c r="AU51" s="227"/>
      <c r="AV51" s="227"/>
      <c r="AW51" s="227"/>
      <c r="AZ51">
        <v>12</v>
      </c>
    </row>
    <row r="52" spans="3:52" ht="20.100000000000001" customHeight="1"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5"/>
      <c r="T52" s="235"/>
      <c r="U52" s="235"/>
      <c r="V52" s="236"/>
      <c r="W52" s="236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2"/>
      <c r="AQ52" s="232"/>
      <c r="AR52" s="232"/>
      <c r="AS52" s="232"/>
      <c r="AT52" s="232"/>
      <c r="AU52" s="232"/>
      <c r="AV52" s="232"/>
      <c r="AW52" s="232"/>
      <c r="AZ52">
        <v>13</v>
      </c>
    </row>
    <row r="53" spans="3:52" ht="20.100000000000001" customHeight="1"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5"/>
      <c r="T53" s="235"/>
      <c r="U53" s="235"/>
      <c r="V53" s="236"/>
      <c r="W53" s="236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2"/>
      <c r="AQ53" s="232"/>
      <c r="AR53" s="232"/>
      <c r="AS53" s="232"/>
      <c r="AT53" s="232"/>
      <c r="AU53" s="232"/>
      <c r="AV53" s="232"/>
      <c r="AW53" s="232"/>
      <c r="AZ53">
        <v>14</v>
      </c>
    </row>
    <row r="54" spans="3:52" ht="20.100000000000001" customHeight="1"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5"/>
      <c r="T54" s="235"/>
      <c r="U54" s="235"/>
      <c r="V54" s="236"/>
      <c r="W54" s="236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2"/>
      <c r="AQ54" s="232"/>
      <c r="AR54" s="232"/>
      <c r="AS54" s="232"/>
      <c r="AT54" s="232"/>
      <c r="AU54" s="232"/>
      <c r="AV54" s="232"/>
      <c r="AW54" s="232"/>
      <c r="AZ54">
        <v>15</v>
      </c>
    </row>
    <row r="55" spans="3:52" ht="20.100000000000001" customHeight="1"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5"/>
      <c r="T55" s="235"/>
      <c r="U55" s="235"/>
      <c r="V55" s="236"/>
      <c r="W55" s="236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2"/>
      <c r="AQ55" s="232"/>
      <c r="AR55" s="232"/>
      <c r="AS55" s="232"/>
      <c r="AT55" s="232"/>
      <c r="AU55" s="232"/>
      <c r="AV55" s="232"/>
      <c r="AW55" s="232"/>
      <c r="AZ55">
        <v>16</v>
      </c>
    </row>
    <row r="56" spans="3:52" ht="20.100000000000001" customHeight="1"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5"/>
      <c r="T56" s="235"/>
      <c r="U56" s="235"/>
      <c r="V56" s="236"/>
      <c r="W56" s="236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2"/>
      <c r="AQ56" s="232"/>
      <c r="AR56" s="232"/>
      <c r="AS56" s="232"/>
      <c r="AT56" s="232"/>
      <c r="AU56" s="232"/>
      <c r="AV56" s="232"/>
      <c r="AW56" s="232"/>
      <c r="AZ56">
        <v>17</v>
      </c>
    </row>
    <row r="57" spans="3:52" ht="13.5">
      <c r="AQ57" s="237"/>
      <c r="AR57" s="237"/>
      <c r="AS57" s="237"/>
      <c r="AT57" s="237"/>
      <c r="AU57" s="237"/>
      <c r="AV57" s="237"/>
      <c r="AW57" s="237"/>
      <c r="AX57" s="237"/>
    </row>
    <row r="58" spans="3:52" ht="20.100000000000001" customHeight="1"/>
  </sheetData>
  <sheetProtection algorithmName="SHA-512" hashValue="yw0v8phYrbxI83x6QFoUWpf6Rr/xczN+bLKX8soe5M5LsfoR1XBw6cU8zMWBUcOLp6L93QApyYyDQkOevLoXMQ==" saltValue="kh3kfTaolKKq6O0tdLsvLg==" spinCount="100000" sheet="1" objects="1" selectLockedCells="1"/>
  <mergeCells count="203">
    <mergeCell ref="T2:AE3"/>
    <mergeCell ref="AO2:AQ2"/>
    <mergeCell ref="AS2:AT2"/>
    <mergeCell ref="AV2:AW2"/>
    <mergeCell ref="T5:V6"/>
    <mergeCell ref="AD6:AH6"/>
    <mergeCell ref="AC7:AF8"/>
    <mergeCell ref="AG7:AW7"/>
    <mergeCell ref="AG8:AW8"/>
    <mergeCell ref="J14:Y15"/>
    <mergeCell ref="C15:H15"/>
    <mergeCell ref="AC15:AH15"/>
    <mergeCell ref="AJ15:AN15"/>
    <mergeCell ref="AO15:AW15"/>
    <mergeCell ref="T10:V11"/>
    <mergeCell ref="W10:W11"/>
    <mergeCell ref="X10:Z11"/>
    <mergeCell ref="C11:H11"/>
    <mergeCell ref="J12:Y13"/>
    <mergeCell ref="C13:H13"/>
    <mergeCell ref="J10:K11"/>
    <mergeCell ref="L10:L11"/>
    <mergeCell ref="M10:O11"/>
    <mergeCell ref="P10:P11"/>
    <mergeCell ref="Q10:R11"/>
    <mergeCell ref="S10:S11"/>
    <mergeCell ref="AC9:AF11"/>
    <mergeCell ref="J8:W9"/>
    <mergeCell ref="X8:Y9"/>
    <mergeCell ref="C9:H9"/>
    <mergeCell ref="AG9:AT11"/>
    <mergeCell ref="AC12:AF12"/>
    <mergeCell ref="AG12:AH12"/>
    <mergeCell ref="C17:H17"/>
    <mergeCell ref="C18:H18"/>
    <mergeCell ref="J18:Z19"/>
    <mergeCell ref="C19:H19"/>
    <mergeCell ref="AP20:AQ20"/>
    <mergeCell ref="AS20:AT20"/>
    <mergeCell ref="J16:Q17"/>
    <mergeCell ref="S16:Z17"/>
    <mergeCell ref="AC16:AH17"/>
    <mergeCell ref="AI16:AI17"/>
    <mergeCell ref="AJ16:AN17"/>
    <mergeCell ref="AO16:AW17"/>
    <mergeCell ref="AL22:AM22"/>
    <mergeCell ref="AN22:AO22"/>
    <mergeCell ref="D24:X24"/>
    <mergeCell ref="Y24:AJ24"/>
    <mergeCell ref="AK24:AW24"/>
    <mergeCell ref="D25:X25"/>
    <mergeCell ref="Y25:AJ25"/>
    <mergeCell ref="AK25:AW25"/>
    <mergeCell ref="C21:J22"/>
    <mergeCell ref="K21:L22"/>
    <mergeCell ref="M21:W22"/>
    <mergeCell ref="X21:Z22"/>
    <mergeCell ref="AA22:AD22"/>
    <mergeCell ref="AE22:AJ22"/>
    <mergeCell ref="D28:X28"/>
    <mergeCell ref="Y28:AJ28"/>
    <mergeCell ref="AK28:AW28"/>
    <mergeCell ref="D29:X29"/>
    <mergeCell ref="Y29:AJ29"/>
    <mergeCell ref="AK29:AW29"/>
    <mergeCell ref="D26:X26"/>
    <mergeCell ref="Y26:AJ26"/>
    <mergeCell ref="AK26:AW26"/>
    <mergeCell ref="D27:X27"/>
    <mergeCell ref="Y27:AJ27"/>
    <mergeCell ref="AK27:AW27"/>
    <mergeCell ref="S30:X30"/>
    <mergeCell ref="Y30:AJ30"/>
    <mergeCell ref="AK30:AW30"/>
    <mergeCell ref="C33:P33"/>
    <mergeCell ref="Q33:X33"/>
    <mergeCell ref="Y33:AF34"/>
    <mergeCell ref="AG33:AN34"/>
    <mergeCell ref="AO33:AW34"/>
    <mergeCell ref="D34:E34"/>
    <mergeCell ref="F34:P34"/>
    <mergeCell ref="AO35:AW35"/>
    <mergeCell ref="D36:E36"/>
    <mergeCell ref="F36:AF36"/>
    <mergeCell ref="C39:R39"/>
    <mergeCell ref="S39:W39"/>
    <mergeCell ref="X39:AF39"/>
    <mergeCell ref="AG39:AO39"/>
    <mergeCell ref="AP39:AW39"/>
    <mergeCell ref="Q34:X34"/>
    <mergeCell ref="D35:E35"/>
    <mergeCell ref="F35:P35"/>
    <mergeCell ref="Q35:X35"/>
    <mergeCell ref="Y35:AF35"/>
    <mergeCell ref="AG35:AN35"/>
    <mergeCell ref="C41:R41"/>
    <mergeCell ref="S41:U41"/>
    <mergeCell ref="V41:W41"/>
    <mergeCell ref="X41:AF41"/>
    <mergeCell ref="AG41:AO41"/>
    <mergeCell ref="AP41:AW41"/>
    <mergeCell ref="C40:R40"/>
    <mergeCell ref="S40:U40"/>
    <mergeCell ref="V40:W40"/>
    <mergeCell ref="X40:AF40"/>
    <mergeCell ref="AG40:AO40"/>
    <mergeCell ref="AP40:AW40"/>
    <mergeCell ref="C43:R43"/>
    <mergeCell ref="S43:U43"/>
    <mergeCell ref="V43:W43"/>
    <mergeCell ref="X43:AF43"/>
    <mergeCell ref="AG43:AO43"/>
    <mergeCell ref="AP43:AW43"/>
    <mergeCell ref="C42:R42"/>
    <mergeCell ref="S42:U42"/>
    <mergeCell ref="V42:W42"/>
    <mergeCell ref="X42:AF42"/>
    <mergeCell ref="AG42:AO42"/>
    <mergeCell ref="AP42:AW42"/>
    <mergeCell ref="C45:R45"/>
    <mergeCell ref="S45:U45"/>
    <mergeCell ref="V45:W45"/>
    <mergeCell ref="X45:AF45"/>
    <mergeCell ref="AG45:AO45"/>
    <mergeCell ref="AP45:AW45"/>
    <mergeCell ref="C44:R44"/>
    <mergeCell ref="S44:U44"/>
    <mergeCell ref="V44:W44"/>
    <mergeCell ref="X44:AF44"/>
    <mergeCell ref="AG44:AO44"/>
    <mergeCell ref="AP44:AW44"/>
    <mergeCell ref="C47:R47"/>
    <mergeCell ref="S47:U47"/>
    <mergeCell ref="V47:W47"/>
    <mergeCell ref="X47:AF47"/>
    <mergeCell ref="AG47:AO47"/>
    <mergeCell ref="AP47:AW47"/>
    <mergeCell ref="C46:R46"/>
    <mergeCell ref="S46:U46"/>
    <mergeCell ref="V46:W46"/>
    <mergeCell ref="X46:AF46"/>
    <mergeCell ref="AG46:AO46"/>
    <mergeCell ref="AP46:AW46"/>
    <mergeCell ref="C49:R49"/>
    <mergeCell ref="S49:U49"/>
    <mergeCell ref="V49:W49"/>
    <mergeCell ref="X49:AF49"/>
    <mergeCell ref="AG49:AO49"/>
    <mergeCell ref="AP49:AW49"/>
    <mergeCell ref="C48:R48"/>
    <mergeCell ref="S48:U48"/>
    <mergeCell ref="V48:W48"/>
    <mergeCell ref="X48:AF48"/>
    <mergeCell ref="AG48:AO48"/>
    <mergeCell ref="AP48:AW48"/>
    <mergeCell ref="C51:R51"/>
    <mergeCell ref="S51:U51"/>
    <mergeCell ref="V51:W51"/>
    <mergeCell ref="X51:AF51"/>
    <mergeCell ref="AG51:AO51"/>
    <mergeCell ref="AP51:AW51"/>
    <mergeCell ref="C50:R50"/>
    <mergeCell ref="S50:U50"/>
    <mergeCell ref="V50:W50"/>
    <mergeCell ref="X50:AF50"/>
    <mergeCell ref="AG50:AO50"/>
    <mergeCell ref="AP50:AW50"/>
    <mergeCell ref="C53:R53"/>
    <mergeCell ref="S53:U53"/>
    <mergeCell ref="V53:W53"/>
    <mergeCell ref="X53:AF53"/>
    <mergeCell ref="AG53:AO53"/>
    <mergeCell ref="AP53:AW53"/>
    <mergeCell ref="C52:R52"/>
    <mergeCell ref="S52:U52"/>
    <mergeCell ref="V52:W52"/>
    <mergeCell ref="X52:AF52"/>
    <mergeCell ref="AG52:AO52"/>
    <mergeCell ref="AP52:AW52"/>
    <mergeCell ref="AI12:AW12"/>
    <mergeCell ref="AC13:AF13"/>
    <mergeCell ref="AG13:AM13"/>
    <mergeCell ref="AN13:AP13"/>
    <mergeCell ref="AQ13:AW13"/>
    <mergeCell ref="AQ57:AX57"/>
    <mergeCell ref="C56:R56"/>
    <mergeCell ref="S56:U56"/>
    <mergeCell ref="V56:W56"/>
    <mergeCell ref="X56:AF56"/>
    <mergeCell ref="AG56:AO56"/>
    <mergeCell ref="AP56:AW56"/>
    <mergeCell ref="C55:R55"/>
    <mergeCell ref="S55:U55"/>
    <mergeCell ref="V55:W55"/>
    <mergeCell ref="X55:AF55"/>
    <mergeCell ref="AG55:AO55"/>
    <mergeCell ref="AP55:AW55"/>
    <mergeCell ref="C54:R54"/>
    <mergeCell ref="S54:U54"/>
    <mergeCell ref="V54:W54"/>
    <mergeCell ref="X54:AF54"/>
    <mergeCell ref="AG54:AO54"/>
    <mergeCell ref="AP54:AW54"/>
  </mergeCells>
  <phoneticPr fontId="5"/>
  <conditionalFormatting sqref="Q33">
    <cfRule type="expression" dxfId="17" priority="3">
      <formula>OR(AND(OR($D$34=FALSE,$D$35=FALSE),$D$36=TRUE),AND($D$34=TRUE,$D$35=TRUE,$D$36=TRUE),AND($D$34=FALSE,$D$35=FALSE,$D$36=FALSE))</formula>
    </cfRule>
  </conditionalFormatting>
  <conditionalFormatting sqref="Q34">
    <cfRule type="expression" dxfId="16" priority="2">
      <formula>OR(AND($D$34=FALSE,$D$35=FALSE),AND($D$34=TRUE,$D$35=TRUE),AND($D$34=TRUE,$D$35=TRUE,$D$36=TRUE),AND($D$34=FALSE,$D$35=FALSE,$D$36=FALSE),AND($D$34=FALSE,$D$35=TRUE),AND($D$34=TRUE,$D$36=TRUE))</formula>
    </cfRule>
  </conditionalFormatting>
  <conditionalFormatting sqref="Q35">
    <cfRule type="expression" dxfId="15" priority="1">
      <formula>OR(AND($D$34=TRUE,$D$35=TRUE),AND($D$34=FALSE,$D$35=FALSE),AND($D$34=TRUE,$D$35=FALSE),AND($D$35=TRUE,$D$36=TRUE),AND($D$34=TRUE,$D$35=TRUE,$D$36=TRUE),AND($D$34=FALSE,$D$35=FALSE,$D$36=FALSE))</formula>
    </cfRule>
  </conditionalFormatting>
  <conditionalFormatting sqref="Y35">
    <cfRule type="expression" dxfId="14" priority="6">
      <formula>OR(AND($D$35=TRUE,$D$36=TRUE),AND($D$34=TRUE,$D$36=TRUE),AND($D$34=TRUE,$D$35=TRUE),AND($D$34=FALSE,$D$35=FALSE))</formula>
    </cfRule>
  </conditionalFormatting>
  <conditionalFormatting sqref="AE22">
    <cfRule type="cellIs" dxfId="13" priority="7" stopIfTrue="1" operator="equal">
      <formula>0</formula>
    </cfRule>
  </conditionalFormatting>
  <conditionalFormatting sqref="AG35">
    <cfRule type="expression" dxfId="12" priority="5">
      <formula>OR(AND($D$34=TRUE,$D$36=TRUE),AND($D$35=TRUE,$D$36=TRUE),AND($D$34=TRUE,$D$35=TRUE),AND($D$34=FALSE,$D$35=FALSE))</formula>
    </cfRule>
  </conditionalFormatting>
  <dataValidations count="7">
    <dataValidation type="list" allowBlank="1" showInputMessage="1" showErrorMessage="1" sqref="AN22:AO22" xr:uid="{00000000-0002-0000-0100-000000000000}">
      <formula1>"　,5,8,10"</formula1>
    </dataValidation>
    <dataValidation imeMode="off" allowBlank="1" showInputMessage="1" showErrorMessage="1" sqref="AG13 AQ13" xr:uid="{D3C78BF2-7172-4E33-9F25-CE585CB63BC4}"/>
    <dataValidation imeMode="fullAlpha" allowBlank="1" showInputMessage="1" showErrorMessage="1" sqref="AC16 M21 AI16:AI18 X31:AH31 Y25:Y30" xr:uid="{00000000-0002-0000-0100-000002000000}"/>
    <dataValidation imeMode="hiragana" allowBlank="1" showInputMessage="1" showErrorMessage="1" sqref="I20 V40:V56 AP32:AX32 J18 AN19 S40:S56 C40:C56 D25:D29 AG7:AG8" xr:uid="{00000000-0002-0000-0100-000003000000}"/>
    <dataValidation type="custom" imeMode="fullAlpha" allowBlank="1" showInputMessage="1" showErrorMessage="1" sqref="AJ16:AN18" xr:uid="{00000000-0002-0000-0100-000004000000}">
      <formula1>AND(AJ16=ASC(AJ16),LEN(AJ16)&lt;=5)</formula1>
    </dataValidation>
    <dataValidation type="list" allowBlank="1" showInputMessage="1" showErrorMessage="1" sqref="AP20" xr:uid="{00000000-0002-0000-0100-000005000000}">
      <formula1>"　,100,90,80,70,60,50,40,30,20,10,0"</formula1>
    </dataValidation>
    <dataValidation type="textLength" operator="equal" allowBlank="1" showInputMessage="1" showErrorMessage="1" error="13桁で入力して下さい" sqref="AI12" xr:uid="{98A91BC7-E430-4628-8731-4ABFC460269D}">
      <formula1>13</formula1>
    </dataValidation>
  </dataValidations>
  <printOptions horizontalCentered="1" verticalCentered="1"/>
  <pageMargins left="0" right="0" top="0" bottom="0.19685039370078741" header="0" footer="0.19685039370078741"/>
  <pageSetup paperSize="9" scale="71" orientation="portrait" cellComments="asDisplayed" horizontalDpi="300" verticalDpi="300" r:id="rId1"/>
  <headerFooter>
    <oddFooter>&amp;R&amp;A</oddFooter>
  </headerFooter>
  <colBreaks count="1" manualBreakCount="1">
    <brk id="7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locked="0" defaultSize="0" autoFill="0" autoLine="0" autoPict="0">
                <anchor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4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locked="0" defaultSize="0" autoFill="0" autoLine="0" autoPict="0">
                <anchor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4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locked="0" defaultSize="0" autoFill="0" autoLine="0" autoPict="0">
                <anchor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4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locked="0"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CZ58"/>
  <sheetViews>
    <sheetView showGridLines="0" view="pageBreakPreview" zoomScaleNormal="100" zoomScaleSheetLayoutView="100" workbookViewId="0">
      <selection activeCell="CU27" sqref="CU27"/>
    </sheetView>
  </sheetViews>
  <sheetFormatPr defaultColWidth="2" defaultRowHeight="12.95" customHeight="1"/>
  <cols>
    <col min="1" max="1" width="6.625" customWidth="1"/>
    <col min="3" max="3" width="2.375" bestFit="1" customWidth="1"/>
    <col min="16" max="17" width="2" customWidth="1"/>
    <col min="37" max="37" width="2" customWidth="1"/>
    <col min="40" max="40" width="2" customWidth="1"/>
    <col min="52" max="52" width="2.625" customWidth="1"/>
    <col min="53" max="53" width="2.375" bestFit="1" customWidth="1"/>
    <col min="62" max="62" width="2.375" bestFit="1" customWidth="1"/>
  </cols>
  <sheetData>
    <row r="1" spans="2:50" ht="10.15" customHeight="1"/>
    <row r="2" spans="2:50" ht="12.95" customHeight="1">
      <c r="T2" s="111" t="s">
        <v>0</v>
      </c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O2" s="113">
        <v>2019</v>
      </c>
      <c r="AP2" s="113"/>
      <c r="AQ2" s="113"/>
      <c r="AR2" s="1" t="s">
        <v>1</v>
      </c>
      <c r="AS2" s="114">
        <v>10</v>
      </c>
      <c r="AT2" s="114"/>
      <c r="AU2" s="1" t="s">
        <v>2</v>
      </c>
      <c r="AV2" s="114">
        <v>22</v>
      </c>
      <c r="AW2" s="114"/>
      <c r="AX2" s="1" t="s">
        <v>3</v>
      </c>
    </row>
    <row r="3" spans="2:50" ht="12.95" customHeight="1" thickBot="1"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2:50" ht="12.95" customHeight="1"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2:50" ht="12.95" customHeight="1">
      <c r="T5" s="115" t="s">
        <v>4</v>
      </c>
      <c r="U5" s="115"/>
      <c r="V5" s="115"/>
    </row>
    <row r="6" spans="2:50" ht="12.9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116"/>
      <c r="U6" s="116"/>
      <c r="V6" s="116"/>
      <c r="AC6" s="4" t="s">
        <v>6</v>
      </c>
      <c r="AD6" s="118" t="s">
        <v>85</v>
      </c>
      <c r="AE6" s="118"/>
      <c r="AF6" s="118"/>
      <c r="AG6" s="118"/>
      <c r="AH6" s="118"/>
    </row>
    <row r="7" spans="2:50" ht="13.5">
      <c r="E7" s="3" t="s">
        <v>5</v>
      </c>
      <c r="AC7" s="119" t="s">
        <v>9</v>
      </c>
      <c r="AD7" s="119"/>
      <c r="AE7" s="119"/>
      <c r="AF7" s="119"/>
      <c r="AG7" s="117" t="s">
        <v>86</v>
      </c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</row>
    <row r="8" spans="2:50" s="14" customFormat="1" ht="12" customHeight="1">
      <c r="J8" s="106" t="s">
        <v>7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8" t="s">
        <v>8</v>
      </c>
      <c r="Y8" s="108"/>
      <c r="AC8" s="119"/>
      <c r="AD8" s="119"/>
      <c r="AE8" s="119"/>
      <c r="AF8" s="119"/>
      <c r="AG8" s="117" t="s">
        <v>87</v>
      </c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</row>
    <row r="9" spans="2:50" s="14" customFormat="1" ht="12" customHeight="1">
      <c r="C9" s="110" t="s">
        <v>10</v>
      </c>
      <c r="D9" s="110"/>
      <c r="E9" s="110"/>
      <c r="F9" s="110"/>
      <c r="G9" s="110"/>
      <c r="H9" s="110"/>
      <c r="I9" s="53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9"/>
      <c r="Y9" s="109"/>
      <c r="Z9" s="16"/>
      <c r="AC9" s="119" t="s">
        <v>17</v>
      </c>
      <c r="AD9" s="119"/>
      <c r="AE9" s="119"/>
      <c r="AF9" s="119"/>
      <c r="AG9" s="134" t="s">
        <v>88</v>
      </c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</row>
    <row r="10" spans="2:50" s="14" customFormat="1" ht="12" customHeight="1">
      <c r="C10" s="27"/>
      <c r="D10" s="27"/>
      <c r="E10" s="27"/>
      <c r="F10" s="27"/>
      <c r="G10" s="27"/>
      <c r="H10" s="27"/>
      <c r="J10" s="133" t="s">
        <v>11</v>
      </c>
      <c r="K10" s="133"/>
      <c r="L10" s="129" t="s">
        <v>12</v>
      </c>
      <c r="M10" s="133" t="s">
        <v>13</v>
      </c>
      <c r="N10" s="133"/>
      <c r="O10" s="133"/>
      <c r="P10" s="129" t="s">
        <v>12</v>
      </c>
      <c r="Q10" s="127" t="s">
        <v>14</v>
      </c>
      <c r="R10" s="127"/>
      <c r="S10" s="129" t="s">
        <v>12</v>
      </c>
      <c r="T10" s="127" t="s">
        <v>15</v>
      </c>
      <c r="U10" s="127"/>
      <c r="V10" s="127"/>
      <c r="W10" s="129" t="s">
        <v>12</v>
      </c>
      <c r="X10" s="127" t="s">
        <v>16</v>
      </c>
      <c r="Y10" s="127"/>
      <c r="Z10" s="127"/>
      <c r="AC10" s="119"/>
      <c r="AD10" s="119"/>
      <c r="AE10" s="119"/>
      <c r="AF10" s="119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V10" s="50" t="s">
        <v>19</v>
      </c>
    </row>
    <row r="11" spans="2:50" s="14" customFormat="1" ht="12" customHeight="1">
      <c r="C11" s="122" t="s">
        <v>18</v>
      </c>
      <c r="D11" s="122"/>
      <c r="E11" s="122"/>
      <c r="F11" s="122"/>
      <c r="G11" s="122"/>
      <c r="H11" s="122"/>
      <c r="I11" s="54"/>
      <c r="J11" s="128"/>
      <c r="K11" s="128"/>
      <c r="L11" s="130"/>
      <c r="M11" s="128"/>
      <c r="N11" s="128"/>
      <c r="O11" s="128"/>
      <c r="P11" s="130"/>
      <c r="Q11" s="128"/>
      <c r="R11" s="128"/>
      <c r="S11" s="130"/>
      <c r="T11" s="128"/>
      <c r="U11" s="128"/>
      <c r="V11" s="128"/>
      <c r="W11" s="130"/>
      <c r="X11" s="128"/>
      <c r="Y11" s="128"/>
      <c r="Z11" s="128"/>
      <c r="AC11" s="119"/>
      <c r="AD11" s="119"/>
      <c r="AE11" s="119"/>
      <c r="AF11" s="119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</row>
    <row r="12" spans="2:50" s="14" customFormat="1" ht="12" customHeight="1">
      <c r="C12" s="27"/>
      <c r="D12" s="27"/>
      <c r="E12" s="27"/>
      <c r="F12" s="27"/>
      <c r="G12" s="27"/>
      <c r="H12" s="27"/>
      <c r="J12" s="131" t="s">
        <v>20</v>
      </c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55"/>
      <c r="AC12" s="119" t="s">
        <v>84</v>
      </c>
      <c r="AD12" s="119"/>
      <c r="AE12" s="119"/>
      <c r="AF12" s="119"/>
      <c r="AG12" s="135" t="s">
        <v>91</v>
      </c>
      <c r="AH12" s="135"/>
      <c r="AI12" s="136">
        <v>1234567891234</v>
      </c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</row>
    <row r="13" spans="2:50" s="14" customFormat="1" ht="12" customHeight="1">
      <c r="C13" s="122" t="s">
        <v>21</v>
      </c>
      <c r="D13" s="122"/>
      <c r="E13" s="122"/>
      <c r="F13" s="122"/>
      <c r="G13" s="122"/>
      <c r="H13" s="122"/>
      <c r="I13" s="56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56"/>
      <c r="AC13" s="119" t="s">
        <v>22</v>
      </c>
      <c r="AD13" s="119"/>
      <c r="AE13" s="119"/>
      <c r="AF13" s="119"/>
      <c r="AG13" s="118" t="s">
        <v>89</v>
      </c>
      <c r="AH13" s="118"/>
      <c r="AI13" s="118"/>
      <c r="AJ13" s="118"/>
      <c r="AK13" s="118"/>
      <c r="AL13" s="118"/>
      <c r="AM13" s="118"/>
      <c r="AN13" s="135" t="s">
        <v>23</v>
      </c>
      <c r="AO13" s="135"/>
      <c r="AP13" s="135"/>
      <c r="AQ13" s="118" t="s">
        <v>90</v>
      </c>
      <c r="AR13" s="118"/>
      <c r="AS13" s="118"/>
      <c r="AT13" s="118"/>
      <c r="AU13" s="118"/>
      <c r="AV13" s="118"/>
      <c r="AW13" s="118"/>
    </row>
    <row r="14" spans="2:50" s="14" customFormat="1" ht="12" customHeight="1">
      <c r="C14" s="27"/>
      <c r="D14" s="27"/>
      <c r="E14" s="27"/>
      <c r="F14" s="27"/>
      <c r="G14" s="27"/>
      <c r="H14" s="27"/>
      <c r="J14" s="120" t="s">
        <v>24</v>
      </c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55"/>
    </row>
    <row r="15" spans="2:50" s="14" customFormat="1" ht="12" customHeight="1">
      <c r="C15" s="122" t="s">
        <v>25</v>
      </c>
      <c r="D15" s="122"/>
      <c r="E15" s="122"/>
      <c r="F15" s="122"/>
      <c r="G15" s="122"/>
      <c r="H15" s="122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56"/>
      <c r="AC15" s="123" t="s">
        <v>26</v>
      </c>
      <c r="AD15" s="123"/>
      <c r="AE15" s="123"/>
      <c r="AF15" s="123"/>
      <c r="AG15" s="123"/>
      <c r="AH15" s="123"/>
      <c r="AI15" s="19"/>
      <c r="AJ15" s="124" t="s">
        <v>27</v>
      </c>
      <c r="AK15" s="125"/>
      <c r="AL15" s="125"/>
      <c r="AM15" s="125"/>
      <c r="AN15" s="126"/>
      <c r="AO15" s="124" t="s">
        <v>28</v>
      </c>
      <c r="AP15" s="125"/>
      <c r="AQ15" s="125"/>
      <c r="AR15" s="125"/>
      <c r="AS15" s="125"/>
      <c r="AT15" s="125"/>
      <c r="AU15" s="125"/>
      <c r="AV15" s="125"/>
      <c r="AW15" s="126"/>
    </row>
    <row r="16" spans="2:50" s="14" customFormat="1" ht="12" customHeight="1">
      <c r="C16" s="27"/>
      <c r="D16" s="27"/>
      <c r="E16" s="27"/>
      <c r="F16" s="27"/>
      <c r="G16" s="27"/>
      <c r="H16" s="27"/>
      <c r="I16" s="57"/>
      <c r="J16" s="140">
        <v>43789</v>
      </c>
      <c r="K16" s="140"/>
      <c r="L16" s="140"/>
      <c r="M16" s="140"/>
      <c r="N16" s="140"/>
      <c r="O16" s="140"/>
      <c r="P16" s="140"/>
      <c r="Q16" s="140"/>
      <c r="S16" s="142">
        <v>43830</v>
      </c>
      <c r="T16" s="142"/>
      <c r="U16" s="142"/>
      <c r="V16" s="142"/>
      <c r="W16" s="142"/>
      <c r="X16" s="142"/>
      <c r="Y16" s="142"/>
      <c r="Z16" s="142"/>
      <c r="AC16" s="144" t="s">
        <v>29</v>
      </c>
      <c r="AD16" s="145"/>
      <c r="AE16" s="145"/>
      <c r="AF16" s="145"/>
      <c r="AG16" s="145"/>
      <c r="AH16" s="146"/>
      <c r="AI16" s="150"/>
      <c r="AJ16" s="152" t="s">
        <v>30</v>
      </c>
      <c r="AK16" s="153"/>
      <c r="AL16" s="153"/>
      <c r="AM16" s="153"/>
      <c r="AN16" s="154"/>
      <c r="AO16" s="152" t="s">
        <v>31</v>
      </c>
      <c r="AP16" s="153"/>
      <c r="AQ16" s="153"/>
      <c r="AR16" s="153"/>
      <c r="AS16" s="153"/>
      <c r="AT16" s="153"/>
      <c r="AU16" s="153"/>
      <c r="AV16" s="153"/>
      <c r="AW16" s="154"/>
    </row>
    <row r="17" spans="2:50" s="14" customFormat="1" ht="12" customHeight="1">
      <c r="C17" s="122" t="s">
        <v>32</v>
      </c>
      <c r="D17" s="122"/>
      <c r="E17" s="122"/>
      <c r="F17" s="122"/>
      <c r="G17" s="122"/>
      <c r="H17" s="122"/>
      <c r="I17" s="58"/>
      <c r="J17" s="141"/>
      <c r="K17" s="141"/>
      <c r="L17" s="141"/>
      <c r="M17" s="141"/>
      <c r="N17" s="141"/>
      <c r="O17" s="141"/>
      <c r="P17" s="141"/>
      <c r="Q17" s="141"/>
      <c r="R17" s="22" t="s">
        <v>33</v>
      </c>
      <c r="S17" s="143"/>
      <c r="T17" s="143"/>
      <c r="U17" s="143"/>
      <c r="V17" s="143"/>
      <c r="W17" s="143"/>
      <c r="X17" s="143"/>
      <c r="Y17" s="143"/>
      <c r="Z17" s="143"/>
      <c r="AC17" s="147"/>
      <c r="AD17" s="148"/>
      <c r="AE17" s="148"/>
      <c r="AF17" s="148"/>
      <c r="AG17" s="148"/>
      <c r="AH17" s="149"/>
      <c r="AI17" s="151"/>
      <c r="AJ17" s="155"/>
      <c r="AK17" s="156"/>
      <c r="AL17" s="156"/>
      <c r="AM17" s="156"/>
      <c r="AN17" s="157"/>
      <c r="AO17" s="155"/>
      <c r="AP17" s="156"/>
      <c r="AQ17" s="156"/>
      <c r="AR17" s="156"/>
      <c r="AS17" s="156"/>
      <c r="AT17" s="156"/>
      <c r="AU17" s="156"/>
      <c r="AV17" s="156"/>
      <c r="AW17" s="157"/>
    </row>
    <row r="18" spans="2:50" s="14" customFormat="1" ht="12" customHeight="1">
      <c r="C18" s="122"/>
      <c r="D18" s="122"/>
      <c r="E18" s="122"/>
      <c r="F18" s="122"/>
      <c r="G18" s="122"/>
      <c r="H18" s="122"/>
      <c r="I18" s="57"/>
      <c r="J18" s="137" t="s">
        <v>34</v>
      </c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C18" s="59"/>
      <c r="AD18" s="59"/>
      <c r="AE18" s="59"/>
      <c r="AF18" s="59"/>
      <c r="AG18" s="59"/>
      <c r="AH18" s="59"/>
      <c r="AI18" s="51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</row>
    <row r="19" spans="2:50" s="14" customFormat="1" ht="12" customHeight="1">
      <c r="C19" s="122" t="s">
        <v>35</v>
      </c>
      <c r="D19" s="122"/>
      <c r="E19" s="122"/>
      <c r="F19" s="122"/>
      <c r="G19" s="122"/>
      <c r="H19" s="122"/>
      <c r="I19" s="16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C19" s="29" t="s">
        <v>36</v>
      </c>
      <c r="AD19" s="23"/>
      <c r="AE19" s="23"/>
      <c r="AF19" s="23"/>
      <c r="AG19" s="23"/>
      <c r="AH19" s="60"/>
      <c r="AI19" s="60"/>
      <c r="AJ19" s="23" t="s">
        <v>37</v>
      </c>
      <c r="AK19" s="26"/>
      <c r="AL19" s="4"/>
      <c r="AM19" s="30"/>
      <c r="AN19" s="23"/>
    </row>
    <row r="20" spans="2:50" s="14" customFormat="1" ht="12">
      <c r="C20" s="24"/>
      <c r="D20" s="24"/>
      <c r="E20" s="24"/>
      <c r="F20" s="24"/>
      <c r="G20" s="24"/>
      <c r="H20" s="24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AA20" s="26"/>
      <c r="AB20" s="26"/>
      <c r="AH20" s="52"/>
      <c r="AI20" s="52"/>
      <c r="AJ20" s="23" t="s">
        <v>38</v>
      </c>
      <c r="AK20" s="23"/>
      <c r="AL20" s="23"/>
      <c r="AM20" s="23"/>
      <c r="AN20" s="23"/>
      <c r="AO20" s="4" t="s">
        <v>39</v>
      </c>
      <c r="AP20" s="139" t="s">
        <v>40</v>
      </c>
      <c r="AQ20" s="139"/>
      <c r="AR20" s="4" t="s">
        <v>41</v>
      </c>
      <c r="AS20" s="135" t="str">
        <f>IF(AP20="　","　",100-AP20)</f>
        <v>　</v>
      </c>
      <c r="AT20" s="135"/>
      <c r="AU20" s="4" t="s">
        <v>42</v>
      </c>
    </row>
    <row r="21" spans="2:50" s="27" customFormat="1" ht="13.5" customHeight="1">
      <c r="C21" s="167" t="s">
        <v>43</v>
      </c>
      <c r="D21" s="168"/>
      <c r="E21" s="168"/>
      <c r="F21" s="168"/>
      <c r="G21" s="168"/>
      <c r="H21" s="168"/>
      <c r="I21" s="168"/>
      <c r="J21" s="168"/>
      <c r="K21" s="169" t="s">
        <v>44</v>
      </c>
      <c r="L21" s="170"/>
      <c r="M21" s="173">
        <f>Y30</f>
        <v>2500000</v>
      </c>
      <c r="N21" s="173"/>
      <c r="O21" s="173"/>
      <c r="P21" s="173"/>
      <c r="Q21" s="173"/>
      <c r="R21" s="173"/>
      <c r="S21" s="173"/>
      <c r="T21" s="173"/>
      <c r="U21" s="173"/>
      <c r="V21" s="173"/>
      <c r="W21" s="174"/>
      <c r="X21" s="177" t="s">
        <v>45</v>
      </c>
      <c r="Y21" s="178"/>
      <c r="Z21" s="179"/>
    </row>
    <row r="22" spans="2:50" s="14" customFormat="1" ht="12" customHeight="1">
      <c r="C22" s="168"/>
      <c r="D22" s="168"/>
      <c r="E22" s="168"/>
      <c r="F22" s="168"/>
      <c r="G22" s="168"/>
      <c r="H22" s="168"/>
      <c r="I22" s="168"/>
      <c r="J22" s="168"/>
      <c r="K22" s="171"/>
      <c r="L22" s="172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6"/>
      <c r="X22" s="180"/>
      <c r="Y22" s="181"/>
      <c r="Z22" s="182"/>
      <c r="AA22" s="183" t="s">
        <v>46</v>
      </c>
      <c r="AB22" s="184"/>
      <c r="AC22" s="184"/>
      <c r="AD22" s="184"/>
      <c r="AE22" s="185">
        <f>IF(M21="",,M21*AN22/100)</f>
        <v>250000</v>
      </c>
      <c r="AF22" s="185"/>
      <c r="AG22" s="185"/>
      <c r="AH22" s="185"/>
      <c r="AI22" s="185"/>
      <c r="AJ22" s="185"/>
      <c r="AK22" s="28" t="s">
        <v>47</v>
      </c>
      <c r="AL22" s="108" t="s">
        <v>48</v>
      </c>
      <c r="AM22" s="108"/>
      <c r="AN22" s="158">
        <v>10</v>
      </c>
      <c r="AO22" s="158"/>
      <c r="AP22" s="28" t="s">
        <v>49</v>
      </c>
    </row>
    <row r="23" spans="2:50" s="14" customFormat="1" ht="12"/>
    <row r="24" spans="2:50" ht="13.5">
      <c r="C24" s="31"/>
      <c r="D24" s="159" t="s">
        <v>50</v>
      </c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59" t="s">
        <v>51</v>
      </c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1" t="s">
        <v>52</v>
      </c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</row>
    <row r="25" spans="2:50" ht="20.100000000000001" customHeight="1">
      <c r="C25" s="32">
        <v>1</v>
      </c>
      <c r="D25" s="162" t="s">
        <v>53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4">
        <v>2500000</v>
      </c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</row>
    <row r="26" spans="2:50" ht="20.100000000000001" customHeight="1">
      <c r="C26" s="33">
        <v>2</v>
      </c>
      <c r="D26" s="162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</row>
    <row r="27" spans="2:50" ht="20.100000000000001" customHeight="1">
      <c r="C27" s="33">
        <v>3</v>
      </c>
      <c r="D27" s="162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4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</row>
    <row r="28" spans="2:50" ht="20.100000000000001" customHeight="1">
      <c r="C28" s="33">
        <v>4</v>
      </c>
      <c r="D28" s="162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4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</row>
    <row r="29" spans="2:50" ht="20.100000000000001" customHeight="1">
      <c r="C29" s="33">
        <v>5</v>
      </c>
      <c r="D29" s="162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4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</row>
    <row r="30" spans="2:50" ht="22.5" customHeight="1">
      <c r="S30" s="186" t="s">
        <v>54</v>
      </c>
      <c r="T30" s="187"/>
      <c r="U30" s="187"/>
      <c r="V30" s="187"/>
      <c r="W30" s="187"/>
      <c r="X30" s="188"/>
      <c r="Y30" s="189">
        <f>SUM(Y25:AJ29)</f>
        <v>2500000</v>
      </c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1" t="str">
        <f>IF(AND(OR($D$34=TRUE,$D$35=TRUE),OR($D$34=FALSE,$D$35=FALSE),$D$36=FALSE),"(左記金額は、法定福利費を含む）","")</f>
        <v/>
      </c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3"/>
    </row>
    <row r="31" spans="2:50" ht="15" customHeight="1">
      <c r="O31" s="6"/>
      <c r="P31" s="6"/>
      <c r="Q31" s="6"/>
      <c r="R31" s="6"/>
      <c r="S31" s="6"/>
      <c r="T31" s="6"/>
      <c r="U31" s="6"/>
      <c r="V31" s="6"/>
      <c r="W31" s="6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2:50" ht="14.25">
      <c r="B32" s="37" t="s">
        <v>55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8"/>
      <c r="Q32" s="8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0"/>
      <c r="AD32" s="40"/>
      <c r="AI32" s="43"/>
      <c r="AJ32" s="43"/>
      <c r="AK32" s="43"/>
      <c r="AL32" s="43"/>
      <c r="AM32" s="43"/>
      <c r="AN32" s="43"/>
      <c r="AO32" s="43"/>
      <c r="AP32" s="27"/>
      <c r="AQ32" s="27"/>
      <c r="AR32" s="27"/>
      <c r="AS32" s="27"/>
      <c r="AT32" s="27"/>
      <c r="AU32" s="27"/>
      <c r="AV32" s="27"/>
      <c r="AW32" s="27"/>
      <c r="AX32" s="5"/>
    </row>
    <row r="33" spans="2:104" s="9" customFormat="1" ht="16.5" customHeight="1">
      <c r="C33" s="194" t="s">
        <v>56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6"/>
      <c r="Q33" s="197" t="str">
        <f>IF(AND(AND(D34=TRUE,D35=FALSE),D36=FALSE),"労務費相当額",(IF(AND(AND(D34=FALSE,D35=TRUE),D36=FALSE),"労務比率","")))</f>
        <v/>
      </c>
      <c r="R33" s="198"/>
      <c r="S33" s="198"/>
      <c r="T33" s="198"/>
      <c r="U33" s="198"/>
      <c r="V33" s="198"/>
      <c r="W33" s="198"/>
      <c r="X33" s="199"/>
      <c r="Y33" s="200" t="s">
        <v>57</v>
      </c>
      <c r="Z33" s="201"/>
      <c r="AA33" s="201"/>
      <c r="AB33" s="201"/>
      <c r="AC33" s="201"/>
      <c r="AD33" s="201"/>
      <c r="AE33" s="201"/>
      <c r="AF33" s="202"/>
      <c r="AG33" s="200" t="s">
        <v>58</v>
      </c>
      <c r="AH33" s="201"/>
      <c r="AI33" s="201"/>
      <c r="AJ33" s="201"/>
      <c r="AK33" s="201"/>
      <c r="AL33" s="201"/>
      <c r="AM33" s="201"/>
      <c r="AN33" s="201"/>
      <c r="AO33" s="206" t="s">
        <v>59</v>
      </c>
      <c r="AP33" s="206"/>
      <c r="AQ33" s="206"/>
      <c r="AR33" s="206"/>
      <c r="AS33" s="206"/>
      <c r="AT33" s="206"/>
      <c r="AU33" s="206"/>
      <c r="AV33" s="206"/>
      <c r="AW33" s="206"/>
    </row>
    <row r="34" spans="2:104" s="9" customFormat="1" ht="16.5" customHeight="1">
      <c r="C34" s="34"/>
      <c r="D34" s="207" t="b">
        <v>0</v>
      </c>
      <c r="E34" s="207"/>
      <c r="F34" s="208" t="s">
        <v>60</v>
      </c>
      <c r="G34" s="208"/>
      <c r="H34" s="208"/>
      <c r="I34" s="208"/>
      <c r="J34" s="208"/>
      <c r="K34" s="208"/>
      <c r="L34" s="208"/>
      <c r="M34" s="208"/>
      <c r="N34" s="208"/>
      <c r="O34" s="208"/>
      <c r="P34" s="209"/>
      <c r="Q34" s="212"/>
      <c r="R34" s="213"/>
      <c r="S34" s="213"/>
      <c r="T34" s="213"/>
      <c r="U34" s="213"/>
      <c r="V34" s="213"/>
      <c r="W34" s="213"/>
      <c r="X34" s="214"/>
      <c r="Y34" s="203"/>
      <c r="Z34" s="204"/>
      <c r="AA34" s="204"/>
      <c r="AB34" s="204"/>
      <c r="AC34" s="204"/>
      <c r="AD34" s="204"/>
      <c r="AE34" s="204"/>
      <c r="AF34" s="205"/>
      <c r="AG34" s="203"/>
      <c r="AH34" s="204"/>
      <c r="AI34" s="204"/>
      <c r="AJ34" s="204"/>
      <c r="AK34" s="204"/>
      <c r="AL34" s="204"/>
      <c r="AM34" s="204"/>
      <c r="AN34" s="204"/>
      <c r="AO34" s="206"/>
      <c r="AP34" s="206"/>
      <c r="AQ34" s="206"/>
      <c r="AR34" s="206"/>
      <c r="AS34" s="206"/>
      <c r="AT34" s="206"/>
      <c r="AU34" s="206"/>
      <c r="AV34" s="206"/>
      <c r="AW34" s="206"/>
    </row>
    <row r="35" spans="2:104" s="10" customFormat="1" ht="16.5" customHeight="1">
      <c r="C35" s="34"/>
      <c r="D35" s="207" t="b">
        <v>0</v>
      </c>
      <c r="E35" s="207"/>
      <c r="F35" s="208" t="s">
        <v>61</v>
      </c>
      <c r="G35" s="208"/>
      <c r="H35" s="208"/>
      <c r="I35" s="208"/>
      <c r="J35" s="208"/>
      <c r="K35" s="208"/>
      <c r="L35" s="208"/>
      <c r="M35" s="208"/>
      <c r="N35" s="208"/>
      <c r="O35" s="208"/>
      <c r="P35" s="209"/>
      <c r="Q35" s="238"/>
      <c r="R35" s="239"/>
      <c r="S35" s="239"/>
      <c r="T35" s="239"/>
      <c r="U35" s="239"/>
      <c r="V35" s="239"/>
      <c r="W35" s="239"/>
      <c r="X35" s="240"/>
      <c r="Y35" s="218"/>
      <c r="Z35" s="219"/>
      <c r="AA35" s="219"/>
      <c r="AB35" s="219"/>
      <c r="AC35" s="219"/>
      <c r="AD35" s="219"/>
      <c r="AE35" s="219"/>
      <c r="AF35" s="220"/>
      <c r="AG35" s="221" t="str">
        <f>IF(AND(D34=TRUE,D35=FALSE),Q34*Y35,IF(AND(D34=FALSE,D35=TRUE),Y30*Q35*Y35,""))</f>
        <v/>
      </c>
      <c r="AH35" s="222"/>
      <c r="AI35" s="222"/>
      <c r="AJ35" s="222"/>
      <c r="AK35" s="222"/>
      <c r="AL35" s="222"/>
      <c r="AM35" s="222"/>
      <c r="AN35" s="222"/>
      <c r="AO35" s="210"/>
      <c r="AP35" s="210"/>
      <c r="AQ35" s="210"/>
      <c r="AR35" s="210"/>
      <c r="AS35" s="210"/>
      <c r="AT35" s="210"/>
      <c r="AU35" s="210"/>
      <c r="AV35" s="210"/>
      <c r="AW35" s="210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</row>
    <row r="36" spans="2:104" s="10" customFormat="1" ht="16.5" customHeight="1">
      <c r="C36" s="34"/>
      <c r="D36" s="207" t="b">
        <v>1</v>
      </c>
      <c r="E36" s="207"/>
      <c r="F36" s="208" t="s">
        <v>62</v>
      </c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9"/>
      <c r="AG36" s="44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</row>
    <row r="37" spans="2:104" ht="12.95" customHeight="1">
      <c r="Q37" s="43"/>
      <c r="S37" s="46"/>
      <c r="T37" s="46"/>
      <c r="U37" s="46"/>
      <c r="W37" s="47"/>
      <c r="X37" s="47"/>
      <c r="Y37" s="47"/>
      <c r="Z37" s="47"/>
      <c r="AA37" s="47"/>
      <c r="AB37" s="47"/>
      <c r="AC37" s="47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</row>
    <row r="38" spans="2:104" ht="14.25">
      <c r="B38" s="10" t="s">
        <v>63</v>
      </c>
      <c r="C38" s="27"/>
      <c r="D38" s="27"/>
      <c r="E38" s="27"/>
      <c r="F38" s="27"/>
      <c r="G38" s="27"/>
      <c r="H38" s="48"/>
      <c r="I38" s="49"/>
      <c r="J38" s="38" t="s">
        <v>64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9"/>
      <c r="AJ38" s="29"/>
      <c r="AK38" s="29"/>
      <c r="AL38" s="27"/>
      <c r="AM38" s="27"/>
      <c r="AN38" s="27"/>
      <c r="AO38" s="27"/>
      <c r="AP38" s="27"/>
      <c r="AQ38" s="27"/>
      <c r="AR38" s="27"/>
      <c r="AS38" s="29"/>
      <c r="AT38" s="29"/>
      <c r="AU38" s="29"/>
      <c r="AV38" s="29"/>
      <c r="AW38" s="27"/>
      <c r="AX38" s="5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</row>
    <row r="39" spans="2:104" ht="20.100000000000001" customHeight="1">
      <c r="C39" s="159" t="s">
        <v>50</v>
      </c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211"/>
      <c r="S39" s="159" t="s">
        <v>65</v>
      </c>
      <c r="T39" s="160"/>
      <c r="U39" s="160"/>
      <c r="V39" s="160"/>
      <c r="W39" s="211"/>
      <c r="X39" s="159" t="s">
        <v>66</v>
      </c>
      <c r="Y39" s="160"/>
      <c r="Z39" s="160"/>
      <c r="AA39" s="160"/>
      <c r="AB39" s="160"/>
      <c r="AC39" s="160"/>
      <c r="AD39" s="160"/>
      <c r="AE39" s="160"/>
      <c r="AF39" s="211"/>
      <c r="AG39" s="159" t="s">
        <v>67</v>
      </c>
      <c r="AH39" s="160"/>
      <c r="AI39" s="160"/>
      <c r="AJ39" s="160"/>
      <c r="AK39" s="160"/>
      <c r="AL39" s="160"/>
      <c r="AM39" s="160"/>
      <c r="AN39" s="160"/>
      <c r="AO39" s="160"/>
      <c r="AP39" s="159" t="s">
        <v>68</v>
      </c>
      <c r="AQ39" s="160"/>
      <c r="AR39" s="160"/>
      <c r="AS39" s="160"/>
      <c r="AT39" s="160"/>
      <c r="AU39" s="160"/>
      <c r="AV39" s="160"/>
      <c r="AW39" s="211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</row>
    <row r="40" spans="2:104" ht="20.100000000000001" customHeight="1">
      <c r="C40" s="223" t="s">
        <v>69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8"/>
      <c r="T40" s="228"/>
      <c r="U40" s="228"/>
      <c r="V40" s="229"/>
      <c r="W40" s="229"/>
      <c r="X40" s="230"/>
      <c r="Y40" s="230"/>
      <c r="Z40" s="230"/>
      <c r="AA40" s="230"/>
      <c r="AB40" s="230"/>
      <c r="AC40" s="230"/>
      <c r="AD40" s="230"/>
      <c r="AE40" s="230"/>
      <c r="AF40" s="230"/>
      <c r="AG40" s="231"/>
      <c r="AH40" s="231"/>
      <c r="AI40" s="231"/>
      <c r="AJ40" s="231"/>
      <c r="AK40" s="231"/>
      <c r="AL40" s="231"/>
      <c r="AM40" s="231"/>
      <c r="AN40" s="231"/>
      <c r="AO40" s="231"/>
      <c r="AP40" s="232"/>
      <c r="AQ40" s="232"/>
      <c r="AR40" s="232"/>
      <c r="AS40" s="232"/>
      <c r="AT40" s="232"/>
      <c r="AU40" s="232"/>
      <c r="AV40" s="232"/>
      <c r="AW40" s="232"/>
      <c r="AZ40">
        <v>1</v>
      </c>
    </row>
    <row r="41" spans="2:104" ht="20.100000000000001" customHeight="1">
      <c r="C41" s="223" t="s">
        <v>70</v>
      </c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4">
        <v>200</v>
      </c>
      <c r="T41" s="224"/>
      <c r="U41" s="224"/>
      <c r="V41" s="225" t="s">
        <v>71</v>
      </c>
      <c r="W41" s="225"/>
      <c r="X41" s="226">
        <v>450</v>
      </c>
      <c r="Y41" s="226"/>
      <c r="Z41" s="226"/>
      <c r="AA41" s="226"/>
      <c r="AB41" s="226"/>
      <c r="AC41" s="226"/>
      <c r="AD41" s="226"/>
      <c r="AE41" s="226"/>
      <c r="AF41" s="226"/>
      <c r="AG41" s="226">
        <f t="shared" ref="AG41:AG49" si="0">S41*X41</f>
        <v>90000</v>
      </c>
      <c r="AH41" s="226"/>
      <c r="AI41" s="226"/>
      <c r="AJ41" s="226"/>
      <c r="AK41" s="226"/>
      <c r="AL41" s="226"/>
      <c r="AM41" s="226"/>
      <c r="AN41" s="226"/>
      <c r="AO41" s="226"/>
      <c r="AP41" s="227"/>
      <c r="AQ41" s="227"/>
      <c r="AR41" s="227"/>
      <c r="AS41" s="227"/>
      <c r="AT41" s="227"/>
      <c r="AU41" s="227"/>
      <c r="AV41" s="227"/>
      <c r="AW41" s="227"/>
      <c r="AZ41">
        <v>2</v>
      </c>
    </row>
    <row r="42" spans="2:104" ht="20.100000000000001" customHeight="1">
      <c r="C42" s="223" t="s">
        <v>72</v>
      </c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4">
        <v>1</v>
      </c>
      <c r="T42" s="224"/>
      <c r="U42" s="224"/>
      <c r="V42" s="225" t="s">
        <v>73</v>
      </c>
      <c r="W42" s="225"/>
      <c r="X42" s="226">
        <v>185800</v>
      </c>
      <c r="Y42" s="226"/>
      <c r="Z42" s="226"/>
      <c r="AA42" s="226"/>
      <c r="AB42" s="226"/>
      <c r="AC42" s="226"/>
      <c r="AD42" s="226"/>
      <c r="AE42" s="226"/>
      <c r="AF42" s="226"/>
      <c r="AG42" s="226">
        <f t="shared" si="0"/>
        <v>185800</v>
      </c>
      <c r="AH42" s="226"/>
      <c r="AI42" s="226"/>
      <c r="AJ42" s="226"/>
      <c r="AK42" s="226"/>
      <c r="AL42" s="226"/>
      <c r="AM42" s="226"/>
      <c r="AN42" s="226"/>
      <c r="AO42" s="226"/>
      <c r="AP42" s="227"/>
      <c r="AQ42" s="227"/>
      <c r="AR42" s="227"/>
      <c r="AS42" s="227"/>
      <c r="AT42" s="227"/>
      <c r="AU42" s="227"/>
      <c r="AV42" s="227"/>
      <c r="AW42" s="227"/>
      <c r="AZ42">
        <v>3</v>
      </c>
    </row>
    <row r="43" spans="2:104" ht="20.100000000000001" customHeight="1">
      <c r="C43" s="223" t="s">
        <v>74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4">
        <v>1</v>
      </c>
      <c r="T43" s="224"/>
      <c r="U43" s="224"/>
      <c r="V43" s="225" t="s">
        <v>73</v>
      </c>
      <c r="W43" s="225"/>
      <c r="X43" s="226">
        <v>700000</v>
      </c>
      <c r="Y43" s="226"/>
      <c r="Z43" s="226"/>
      <c r="AA43" s="226"/>
      <c r="AB43" s="226"/>
      <c r="AC43" s="226"/>
      <c r="AD43" s="226"/>
      <c r="AE43" s="226"/>
      <c r="AF43" s="226"/>
      <c r="AG43" s="226">
        <f t="shared" si="0"/>
        <v>700000</v>
      </c>
      <c r="AH43" s="226"/>
      <c r="AI43" s="226"/>
      <c r="AJ43" s="226"/>
      <c r="AK43" s="226"/>
      <c r="AL43" s="226"/>
      <c r="AM43" s="226"/>
      <c r="AN43" s="226"/>
      <c r="AO43" s="226"/>
      <c r="AP43" s="227"/>
      <c r="AQ43" s="227"/>
      <c r="AR43" s="227"/>
      <c r="AS43" s="227"/>
      <c r="AT43" s="227"/>
      <c r="AU43" s="227"/>
      <c r="AV43" s="227"/>
      <c r="AW43" s="227"/>
      <c r="AX43" s="11"/>
      <c r="AZ43">
        <v>4</v>
      </c>
    </row>
    <row r="44" spans="2:104" ht="20.100000000000001" customHeight="1">
      <c r="C44" s="223" t="s">
        <v>75</v>
      </c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4">
        <v>120</v>
      </c>
      <c r="T44" s="224"/>
      <c r="U44" s="224"/>
      <c r="V44" s="225" t="s">
        <v>76</v>
      </c>
      <c r="W44" s="225"/>
      <c r="X44" s="226">
        <v>0</v>
      </c>
      <c r="Y44" s="226"/>
      <c r="Z44" s="226"/>
      <c r="AA44" s="226"/>
      <c r="AB44" s="226"/>
      <c r="AC44" s="226"/>
      <c r="AD44" s="226"/>
      <c r="AE44" s="226"/>
      <c r="AF44" s="226"/>
      <c r="AG44" s="226">
        <f t="shared" si="0"/>
        <v>0</v>
      </c>
      <c r="AH44" s="226"/>
      <c r="AI44" s="226"/>
      <c r="AJ44" s="226"/>
      <c r="AK44" s="226"/>
      <c r="AL44" s="226"/>
      <c r="AM44" s="226"/>
      <c r="AN44" s="226"/>
      <c r="AO44" s="226"/>
      <c r="AP44" s="227" t="s">
        <v>77</v>
      </c>
      <c r="AQ44" s="227"/>
      <c r="AR44" s="227"/>
      <c r="AS44" s="227"/>
      <c r="AT44" s="227"/>
      <c r="AU44" s="227"/>
      <c r="AV44" s="227"/>
      <c r="AW44" s="227"/>
      <c r="AX44" s="11"/>
      <c r="AZ44">
        <v>5</v>
      </c>
    </row>
    <row r="45" spans="2:104" ht="20.100000000000001" customHeight="1">
      <c r="C45" s="223" t="s">
        <v>78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4">
        <v>120</v>
      </c>
      <c r="T45" s="224"/>
      <c r="U45" s="224"/>
      <c r="V45" s="225" t="s">
        <v>73</v>
      </c>
      <c r="W45" s="225"/>
      <c r="X45" s="226">
        <v>2350</v>
      </c>
      <c r="Y45" s="226"/>
      <c r="Z45" s="226"/>
      <c r="AA45" s="226"/>
      <c r="AB45" s="226"/>
      <c r="AC45" s="226"/>
      <c r="AD45" s="226"/>
      <c r="AE45" s="226"/>
      <c r="AF45" s="226"/>
      <c r="AG45" s="226">
        <f t="shared" si="0"/>
        <v>282000</v>
      </c>
      <c r="AH45" s="226"/>
      <c r="AI45" s="226"/>
      <c r="AJ45" s="226"/>
      <c r="AK45" s="226"/>
      <c r="AL45" s="226"/>
      <c r="AM45" s="226"/>
      <c r="AN45" s="226"/>
      <c r="AO45" s="226"/>
      <c r="AP45" s="227"/>
      <c r="AQ45" s="227"/>
      <c r="AR45" s="227"/>
      <c r="AS45" s="227"/>
      <c r="AT45" s="227"/>
      <c r="AU45" s="227"/>
      <c r="AV45" s="227"/>
      <c r="AW45" s="227"/>
      <c r="AZ45">
        <v>6</v>
      </c>
    </row>
    <row r="46" spans="2:104" ht="20.100000000000001" customHeight="1">
      <c r="C46" s="223" t="s">
        <v>79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4">
        <v>120</v>
      </c>
      <c r="T46" s="224"/>
      <c r="U46" s="224"/>
      <c r="V46" s="225" t="s">
        <v>80</v>
      </c>
      <c r="W46" s="225"/>
      <c r="X46" s="226">
        <v>0</v>
      </c>
      <c r="Y46" s="226"/>
      <c r="Z46" s="226"/>
      <c r="AA46" s="226"/>
      <c r="AB46" s="226"/>
      <c r="AC46" s="226"/>
      <c r="AD46" s="226"/>
      <c r="AE46" s="226"/>
      <c r="AF46" s="226"/>
      <c r="AG46" s="226">
        <f t="shared" si="0"/>
        <v>0</v>
      </c>
      <c r="AH46" s="226"/>
      <c r="AI46" s="226"/>
      <c r="AJ46" s="226"/>
      <c r="AK46" s="226"/>
      <c r="AL46" s="226"/>
      <c r="AM46" s="226"/>
      <c r="AN46" s="226"/>
      <c r="AO46" s="226"/>
      <c r="AP46" s="227" t="s">
        <v>77</v>
      </c>
      <c r="AQ46" s="227"/>
      <c r="AR46" s="227"/>
      <c r="AS46" s="227"/>
      <c r="AT46" s="227"/>
      <c r="AU46" s="227"/>
      <c r="AV46" s="227"/>
      <c r="AW46" s="227"/>
      <c r="AZ46">
        <v>7</v>
      </c>
    </row>
    <row r="47" spans="2:104" ht="20.100000000000001" customHeight="1">
      <c r="C47" s="223" t="s">
        <v>78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4">
        <v>120</v>
      </c>
      <c r="T47" s="224"/>
      <c r="U47" s="224"/>
      <c r="V47" s="225" t="s">
        <v>73</v>
      </c>
      <c r="W47" s="225"/>
      <c r="X47" s="226">
        <v>7650</v>
      </c>
      <c r="Y47" s="226"/>
      <c r="Z47" s="226"/>
      <c r="AA47" s="226"/>
      <c r="AB47" s="226"/>
      <c r="AC47" s="226"/>
      <c r="AD47" s="226"/>
      <c r="AE47" s="226"/>
      <c r="AF47" s="226"/>
      <c r="AG47" s="226">
        <f t="shared" si="0"/>
        <v>918000</v>
      </c>
      <c r="AH47" s="226"/>
      <c r="AI47" s="226"/>
      <c r="AJ47" s="226"/>
      <c r="AK47" s="226"/>
      <c r="AL47" s="226"/>
      <c r="AM47" s="226"/>
      <c r="AN47" s="226"/>
      <c r="AO47" s="226"/>
      <c r="AP47" s="227"/>
      <c r="AQ47" s="227"/>
      <c r="AR47" s="227"/>
      <c r="AS47" s="227"/>
      <c r="AT47" s="227"/>
      <c r="AU47" s="227"/>
      <c r="AV47" s="227"/>
      <c r="AW47" s="227"/>
      <c r="AZ47">
        <v>8</v>
      </c>
    </row>
    <row r="48" spans="2:104" ht="20.100000000000001" customHeight="1">
      <c r="C48" s="233" t="s">
        <v>81</v>
      </c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24">
        <v>1</v>
      </c>
      <c r="T48" s="224"/>
      <c r="U48" s="224"/>
      <c r="V48" s="225" t="s">
        <v>73</v>
      </c>
      <c r="W48" s="225"/>
      <c r="X48" s="226">
        <v>104980</v>
      </c>
      <c r="Y48" s="226"/>
      <c r="Z48" s="226"/>
      <c r="AA48" s="226"/>
      <c r="AB48" s="226"/>
      <c r="AC48" s="226"/>
      <c r="AD48" s="226"/>
      <c r="AE48" s="226"/>
      <c r="AF48" s="226"/>
      <c r="AG48" s="226">
        <f t="shared" si="0"/>
        <v>104980</v>
      </c>
      <c r="AH48" s="226"/>
      <c r="AI48" s="226"/>
      <c r="AJ48" s="226"/>
      <c r="AK48" s="226"/>
      <c r="AL48" s="226"/>
      <c r="AM48" s="226"/>
      <c r="AN48" s="226"/>
      <c r="AO48" s="226"/>
      <c r="AP48" s="227"/>
      <c r="AQ48" s="227"/>
      <c r="AR48" s="227"/>
      <c r="AS48" s="227"/>
      <c r="AT48" s="227"/>
      <c r="AU48" s="227"/>
      <c r="AV48" s="227"/>
      <c r="AW48" s="227"/>
      <c r="AZ48">
        <v>9</v>
      </c>
    </row>
    <row r="49" spans="3:52" ht="20.100000000000001" customHeight="1">
      <c r="C49" s="233" t="s">
        <v>82</v>
      </c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24">
        <v>1</v>
      </c>
      <c r="T49" s="224"/>
      <c r="U49" s="224"/>
      <c r="V49" s="225" t="s">
        <v>73</v>
      </c>
      <c r="W49" s="225"/>
      <c r="X49" s="226">
        <v>219220</v>
      </c>
      <c r="Y49" s="226"/>
      <c r="Z49" s="226"/>
      <c r="AA49" s="226"/>
      <c r="AB49" s="226"/>
      <c r="AC49" s="226"/>
      <c r="AD49" s="226"/>
      <c r="AE49" s="226"/>
      <c r="AF49" s="226"/>
      <c r="AG49" s="226">
        <f t="shared" si="0"/>
        <v>219220</v>
      </c>
      <c r="AH49" s="226"/>
      <c r="AI49" s="226"/>
      <c r="AJ49" s="226"/>
      <c r="AK49" s="226"/>
      <c r="AL49" s="226"/>
      <c r="AM49" s="226"/>
      <c r="AN49" s="226"/>
      <c r="AO49" s="226"/>
      <c r="AP49" s="227"/>
      <c r="AQ49" s="227"/>
      <c r="AR49" s="227"/>
      <c r="AS49" s="227"/>
      <c r="AT49" s="227"/>
      <c r="AU49" s="227"/>
      <c r="AV49" s="227"/>
      <c r="AW49" s="227"/>
      <c r="AZ49">
        <v>10</v>
      </c>
    </row>
    <row r="50" spans="3:52" ht="20.100000000000001" customHeight="1"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24"/>
      <c r="T50" s="224"/>
      <c r="U50" s="224"/>
      <c r="V50" s="225"/>
      <c r="W50" s="225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7"/>
      <c r="AQ50" s="227"/>
      <c r="AR50" s="227"/>
      <c r="AS50" s="227"/>
      <c r="AT50" s="227"/>
      <c r="AU50" s="227"/>
      <c r="AV50" s="227"/>
      <c r="AW50" s="227"/>
      <c r="AZ50">
        <v>11</v>
      </c>
    </row>
    <row r="51" spans="3:52" ht="20.100000000000001" customHeight="1">
      <c r="C51" s="234" t="s">
        <v>83</v>
      </c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24"/>
      <c r="T51" s="224"/>
      <c r="U51" s="224"/>
      <c r="V51" s="225"/>
      <c r="W51" s="225"/>
      <c r="X51" s="226"/>
      <c r="Y51" s="226"/>
      <c r="Z51" s="226"/>
      <c r="AA51" s="226"/>
      <c r="AB51" s="226"/>
      <c r="AC51" s="226"/>
      <c r="AD51" s="226"/>
      <c r="AE51" s="226"/>
      <c r="AF51" s="226"/>
      <c r="AG51" s="226">
        <f>SUM(AG41:AO49)</f>
        <v>2500000</v>
      </c>
      <c r="AH51" s="226"/>
      <c r="AI51" s="226"/>
      <c r="AJ51" s="226"/>
      <c r="AK51" s="226"/>
      <c r="AL51" s="226"/>
      <c r="AM51" s="226"/>
      <c r="AN51" s="226"/>
      <c r="AO51" s="226"/>
      <c r="AP51" s="227"/>
      <c r="AQ51" s="227"/>
      <c r="AR51" s="227"/>
      <c r="AS51" s="227"/>
      <c r="AT51" s="227"/>
      <c r="AU51" s="227"/>
      <c r="AV51" s="227"/>
      <c r="AW51" s="227"/>
      <c r="AZ51">
        <v>12</v>
      </c>
    </row>
    <row r="52" spans="3:52" ht="20.100000000000001" customHeight="1"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5"/>
      <c r="T52" s="235"/>
      <c r="U52" s="235"/>
      <c r="V52" s="236"/>
      <c r="W52" s="236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2"/>
      <c r="AQ52" s="232"/>
      <c r="AR52" s="232"/>
      <c r="AS52" s="232"/>
      <c r="AT52" s="232"/>
      <c r="AU52" s="232"/>
      <c r="AV52" s="232"/>
      <c r="AW52" s="232"/>
      <c r="AZ52">
        <v>13</v>
      </c>
    </row>
    <row r="53" spans="3:52" ht="20.100000000000001" customHeight="1"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5"/>
      <c r="T53" s="235"/>
      <c r="U53" s="235"/>
      <c r="V53" s="236"/>
      <c r="W53" s="236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2"/>
      <c r="AQ53" s="232"/>
      <c r="AR53" s="232"/>
      <c r="AS53" s="232"/>
      <c r="AT53" s="232"/>
      <c r="AU53" s="232"/>
      <c r="AV53" s="232"/>
      <c r="AW53" s="232"/>
      <c r="AZ53">
        <v>14</v>
      </c>
    </row>
    <row r="54" spans="3:52" ht="20.100000000000001" customHeight="1"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5"/>
      <c r="T54" s="235"/>
      <c r="U54" s="235"/>
      <c r="V54" s="236"/>
      <c r="W54" s="236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2"/>
      <c r="AQ54" s="232"/>
      <c r="AR54" s="232"/>
      <c r="AS54" s="232"/>
      <c r="AT54" s="232"/>
      <c r="AU54" s="232"/>
      <c r="AV54" s="232"/>
      <c r="AW54" s="232"/>
      <c r="AZ54">
        <v>15</v>
      </c>
    </row>
    <row r="55" spans="3:52" ht="20.100000000000001" customHeight="1"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5"/>
      <c r="T55" s="235"/>
      <c r="U55" s="235"/>
      <c r="V55" s="236"/>
      <c r="W55" s="236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2"/>
      <c r="AQ55" s="232"/>
      <c r="AR55" s="232"/>
      <c r="AS55" s="232"/>
      <c r="AT55" s="232"/>
      <c r="AU55" s="232"/>
      <c r="AV55" s="232"/>
      <c r="AW55" s="232"/>
      <c r="AZ55">
        <v>16</v>
      </c>
    </row>
    <row r="56" spans="3:52" ht="20.100000000000001" customHeight="1"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5"/>
      <c r="T56" s="235"/>
      <c r="U56" s="235"/>
      <c r="V56" s="236"/>
      <c r="W56" s="236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2"/>
      <c r="AQ56" s="232"/>
      <c r="AR56" s="232"/>
      <c r="AS56" s="232"/>
      <c r="AT56" s="232"/>
      <c r="AU56" s="232"/>
      <c r="AV56" s="232"/>
      <c r="AW56" s="232"/>
      <c r="AZ56">
        <v>17</v>
      </c>
    </row>
    <row r="57" spans="3:52" ht="13.5">
      <c r="AQ57" s="237"/>
      <c r="AR57" s="237"/>
      <c r="AS57" s="237"/>
      <c r="AT57" s="237"/>
      <c r="AU57" s="237"/>
      <c r="AV57" s="237"/>
      <c r="AW57" s="237"/>
      <c r="AX57" s="237"/>
    </row>
    <row r="58" spans="3:52" ht="20.100000000000001" customHeight="1"/>
  </sheetData>
  <sheetProtection algorithmName="SHA-512" hashValue="yoeZc8tP8YW1eW88CWTaDE3TtXAySCJECtUe6t/6KEM9EDguKcW5YjFd8qvJXVsc+ycOUydwE76OnABSMsaVsA==" saltValue="4I+u83sHD2h+iVo2eLgANw==" spinCount="100000" sheet="1" objects="1" selectLockedCells="1"/>
  <mergeCells count="203">
    <mergeCell ref="T2:AE3"/>
    <mergeCell ref="AO2:AQ2"/>
    <mergeCell ref="AS2:AT2"/>
    <mergeCell ref="AV2:AW2"/>
    <mergeCell ref="T5:V6"/>
    <mergeCell ref="AD6:AH6"/>
    <mergeCell ref="AC7:AF8"/>
    <mergeCell ref="AG7:AW7"/>
    <mergeCell ref="AG8:AW8"/>
    <mergeCell ref="J14:Y15"/>
    <mergeCell ref="C15:H15"/>
    <mergeCell ref="AC15:AH15"/>
    <mergeCell ref="AJ15:AN15"/>
    <mergeCell ref="AO15:AW15"/>
    <mergeCell ref="T10:V11"/>
    <mergeCell ref="W10:W11"/>
    <mergeCell ref="X10:Z11"/>
    <mergeCell ref="C11:H11"/>
    <mergeCell ref="J12:Y13"/>
    <mergeCell ref="C13:H13"/>
    <mergeCell ref="J10:K11"/>
    <mergeCell ref="L10:L11"/>
    <mergeCell ref="M10:O11"/>
    <mergeCell ref="P10:P11"/>
    <mergeCell ref="Q10:R11"/>
    <mergeCell ref="S10:S11"/>
    <mergeCell ref="AC9:AF11"/>
    <mergeCell ref="J8:W9"/>
    <mergeCell ref="X8:Y9"/>
    <mergeCell ref="C9:H9"/>
    <mergeCell ref="AG9:AT11"/>
    <mergeCell ref="AC12:AF12"/>
    <mergeCell ref="AG12:AH12"/>
    <mergeCell ref="C17:H17"/>
    <mergeCell ref="C18:H18"/>
    <mergeCell ref="J18:Z19"/>
    <mergeCell ref="C19:H19"/>
    <mergeCell ref="AP20:AQ20"/>
    <mergeCell ref="AS20:AT20"/>
    <mergeCell ref="J16:Q17"/>
    <mergeCell ref="S16:Z17"/>
    <mergeCell ref="AC16:AH17"/>
    <mergeCell ref="AI16:AI17"/>
    <mergeCell ref="AJ16:AN17"/>
    <mergeCell ref="AO16:AW17"/>
    <mergeCell ref="AL22:AM22"/>
    <mergeCell ref="AN22:AO22"/>
    <mergeCell ref="D24:X24"/>
    <mergeCell ref="Y24:AJ24"/>
    <mergeCell ref="AK24:AW24"/>
    <mergeCell ref="D25:X25"/>
    <mergeCell ref="Y25:AJ25"/>
    <mergeCell ref="AK25:AW25"/>
    <mergeCell ref="C21:J22"/>
    <mergeCell ref="K21:L22"/>
    <mergeCell ref="M21:W22"/>
    <mergeCell ref="X21:Z22"/>
    <mergeCell ref="AA22:AD22"/>
    <mergeCell ref="AE22:AJ22"/>
    <mergeCell ref="D28:X28"/>
    <mergeCell ref="Y28:AJ28"/>
    <mergeCell ref="AK28:AW28"/>
    <mergeCell ref="D29:X29"/>
    <mergeCell ref="Y29:AJ29"/>
    <mergeCell ref="AK29:AW29"/>
    <mergeCell ref="D26:X26"/>
    <mergeCell ref="Y26:AJ26"/>
    <mergeCell ref="AK26:AW26"/>
    <mergeCell ref="D27:X27"/>
    <mergeCell ref="Y27:AJ27"/>
    <mergeCell ref="AK27:AW27"/>
    <mergeCell ref="S30:X30"/>
    <mergeCell ref="Y30:AJ30"/>
    <mergeCell ref="AK30:AW30"/>
    <mergeCell ref="C33:P33"/>
    <mergeCell ref="Q33:X33"/>
    <mergeCell ref="Y33:AF34"/>
    <mergeCell ref="AG33:AN34"/>
    <mergeCell ref="AO33:AW34"/>
    <mergeCell ref="D34:E34"/>
    <mergeCell ref="F34:P34"/>
    <mergeCell ref="AO35:AW35"/>
    <mergeCell ref="D36:E36"/>
    <mergeCell ref="F36:AF36"/>
    <mergeCell ref="C39:R39"/>
    <mergeCell ref="S39:W39"/>
    <mergeCell ref="X39:AF39"/>
    <mergeCell ref="AG39:AO39"/>
    <mergeCell ref="AP39:AW39"/>
    <mergeCell ref="Q34:X34"/>
    <mergeCell ref="D35:E35"/>
    <mergeCell ref="F35:P35"/>
    <mergeCell ref="Q35:X35"/>
    <mergeCell ref="Y35:AF35"/>
    <mergeCell ref="AG35:AN35"/>
    <mergeCell ref="C41:R41"/>
    <mergeCell ref="S41:U41"/>
    <mergeCell ref="V41:W41"/>
    <mergeCell ref="X41:AF41"/>
    <mergeCell ref="AG41:AO41"/>
    <mergeCell ref="AP41:AW41"/>
    <mergeCell ref="C40:R40"/>
    <mergeCell ref="S40:U40"/>
    <mergeCell ref="V40:W40"/>
    <mergeCell ref="X40:AF40"/>
    <mergeCell ref="AG40:AO40"/>
    <mergeCell ref="AP40:AW40"/>
    <mergeCell ref="C43:R43"/>
    <mergeCell ref="S43:U43"/>
    <mergeCell ref="V43:W43"/>
    <mergeCell ref="X43:AF43"/>
    <mergeCell ref="AG43:AO43"/>
    <mergeCell ref="AP43:AW43"/>
    <mergeCell ref="C42:R42"/>
    <mergeCell ref="S42:U42"/>
    <mergeCell ref="V42:W42"/>
    <mergeCell ref="X42:AF42"/>
    <mergeCell ref="AG42:AO42"/>
    <mergeCell ref="AP42:AW42"/>
    <mergeCell ref="C45:R45"/>
    <mergeCell ref="S45:U45"/>
    <mergeCell ref="V45:W45"/>
    <mergeCell ref="X45:AF45"/>
    <mergeCell ref="AG45:AO45"/>
    <mergeCell ref="AP45:AW45"/>
    <mergeCell ref="C44:R44"/>
    <mergeCell ref="S44:U44"/>
    <mergeCell ref="V44:W44"/>
    <mergeCell ref="X44:AF44"/>
    <mergeCell ref="AG44:AO44"/>
    <mergeCell ref="AP44:AW44"/>
    <mergeCell ref="C47:R47"/>
    <mergeCell ref="S47:U47"/>
    <mergeCell ref="V47:W47"/>
    <mergeCell ref="X47:AF47"/>
    <mergeCell ref="AG47:AO47"/>
    <mergeCell ref="AP47:AW47"/>
    <mergeCell ref="C46:R46"/>
    <mergeCell ref="S46:U46"/>
    <mergeCell ref="V46:W46"/>
    <mergeCell ref="X46:AF46"/>
    <mergeCell ref="AG46:AO46"/>
    <mergeCell ref="AP46:AW46"/>
    <mergeCell ref="C49:R49"/>
    <mergeCell ref="S49:U49"/>
    <mergeCell ref="V49:W49"/>
    <mergeCell ref="X49:AF49"/>
    <mergeCell ref="AG49:AO49"/>
    <mergeCell ref="AP49:AW49"/>
    <mergeCell ref="C48:R48"/>
    <mergeCell ref="S48:U48"/>
    <mergeCell ref="V48:W48"/>
    <mergeCell ref="X48:AF48"/>
    <mergeCell ref="AG48:AO48"/>
    <mergeCell ref="AP48:AW48"/>
    <mergeCell ref="C51:R51"/>
    <mergeCell ref="S51:U51"/>
    <mergeCell ref="V51:W51"/>
    <mergeCell ref="X51:AF51"/>
    <mergeCell ref="AG51:AO51"/>
    <mergeCell ref="AP51:AW51"/>
    <mergeCell ref="C50:R50"/>
    <mergeCell ref="S50:U50"/>
    <mergeCell ref="V50:W50"/>
    <mergeCell ref="X50:AF50"/>
    <mergeCell ref="AG50:AO50"/>
    <mergeCell ref="AP50:AW50"/>
    <mergeCell ref="C53:R53"/>
    <mergeCell ref="S53:U53"/>
    <mergeCell ref="V53:W53"/>
    <mergeCell ref="X53:AF53"/>
    <mergeCell ref="AG53:AO53"/>
    <mergeCell ref="AP53:AW53"/>
    <mergeCell ref="C52:R52"/>
    <mergeCell ref="S52:U52"/>
    <mergeCell ref="V52:W52"/>
    <mergeCell ref="X52:AF52"/>
    <mergeCell ref="AG52:AO52"/>
    <mergeCell ref="AP52:AW52"/>
    <mergeCell ref="AI12:AW12"/>
    <mergeCell ref="AC13:AF13"/>
    <mergeCell ref="AG13:AM13"/>
    <mergeCell ref="AN13:AP13"/>
    <mergeCell ref="AQ13:AW13"/>
    <mergeCell ref="AQ57:AX57"/>
    <mergeCell ref="C56:R56"/>
    <mergeCell ref="S56:U56"/>
    <mergeCell ref="V56:W56"/>
    <mergeCell ref="X56:AF56"/>
    <mergeCell ref="AG56:AO56"/>
    <mergeCell ref="AP56:AW56"/>
    <mergeCell ref="C55:R55"/>
    <mergeCell ref="S55:U55"/>
    <mergeCell ref="V55:W55"/>
    <mergeCell ref="X55:AF55"/>
    <mergeCell ref="AG55:AO55"/>
    <mergeCell ref="AP55:AW55"/>
    <mergeCell ref="C54:R54"/>
    <mergeCell ref="S54:U54"/>
    <mergeCell ref="V54:W54"/>
    <mergeCell ref="X54:AF54"/>
    <mergeCell ref="AG54:AO54"/>
    <mergeCell ref="AP54:AW54"/>
  </mergeCells>
  <phoneticPr fontId="5"/>
  <conditionalFormatting sqref="Q33">
    <cfRule type="expression" dxfId="11" priority="3">
      <formula>OR(AND(OR($D$34=FALSE,$D$35=FALSE),$D$36=TRUE),AND($D$34=TRUE,$D$35=TRUE,$D$36=TRUE),AND($D$34=FALSE,$D$35=FALSE,$D$36=FALSE))</formula>
    </cfRule>
  </conditionalFormatting>
  <conditionalFormatting sqref="Q34">
    <cfRule type="expression" dxfId="10" priority="2">
      <formula>OR(AND($D$34=FALSE,$D$35=FALSE),AND($D$34=TRUE,$D$35=TRUE),AND($D$34=TRUE,$D$35=TRUE,$D$36=TRUE),AND($D$34=FALSE,$D$35=FALSE,$D$36=FALSE),AND($D$34=FALSE,$D$35=TRUE),AND($D$34=TRUE,$D$36=TRUE))</formula>
    </cfRule>
  </conditionalFormatting>
  <conditionalFormatting sqref="Q35">
    <cfRule type="expression" dxfId="9" priority="1">
      <formula>OR(AND($D$34=TRUE,$D$35=TRUE),AND($D$34=FALSE,$D$35=FALSE),AND($D$34=TRUE,$D$35=FALSE),AND($D$35=TRUE,$D$36=TRUE),AND($D$34=TRUE,$D$35=TRUE,$D$36=TRUE),AND($D$34=FALSE,$D$35=FALSE,$D$36=FALSE))</formula>
    </cfRule>
  </conditionalFormatting>
  <conditionalFormatting sqref="Y35">
    <cfRule type="expression" dxfId="8" priority="5">
      <formula>OR(AND($D$35=TRUE,$D$36=TRUE),AND($D$34=TRUE,$D$36=TRUE),AND($D$34=TRUE,$D$35=TRUE),AND($D$34=FALSE,$D$35=FALSE))</formula>
    </cfRule>
  </conditionalFormatting>
  <conditionalFormatting sqref="AE22">
    <cfRule type="cellIs" dxfId="7" priority="6" stopIfTrue="1" operator="equal">
      <formula>0</formula>
    </cfRule>
  </conditionalFormatting>
  <conditionalFormatting sqref="AG35">
    <cfRule type="expression" dxfId="6" priority="4">
      <formula>OR(AND($D$34=TRUE,$D$36=TRUE),AND($D$35=TRUE,$D$36=TRUE),AND($D$34=TRUE,$D$35=TRUE),AND($D$34=FALSE,$D$35=FALSE))</formula>
    </cfRule>
  </conditionalFormatting>
  <dataValidations count="7">
    <dataValidation type="list" allowBlank="1" showInputMessage="1" showErrorMessage="1" sqref="AP20" xr:uid="{00000000-0002-0000-0200-000000000000}">
      <formula1>"　,100,90,80,70,60,50,40,30,20,10,0"</formula1>
    </dataValidation>
    <dataValidation type="custom" imeMode="fullAlpha" allowBlank="1" showInputMessage="1" showErrorMessage="1" sqref="AJ16:AN18" xr:uid="{00000000-0002-0000-0200-000001000000}">
      <formula1>AND(AJ16=ASC(AJ16),LEN(AJ16)&lt;=5)</formula1>
    </dataValidation>
    <dataValidation imeMode="hiragana" allowBlank="1" showInputMessage="1" showErrorMessage="1" sqref="I20 V40:V56 AP32:AX32 J18 AN19 S40:S56 C40:C56 D25:D29 AG7:AG8" xr:uid="{00000000-0002-0000-0200-000002000000}"/>
    <dataValidation imeMode="fullAlpha" allowBlank="1" showInputMessage="1" showErrorMessage="1" sqref="AC16 M21 AI16:AI18 X31:AH31 Y25:Y30" xr:uid="{00000000-0002-0000-0200-000003000000}"/>
    <dataValidation imeMode="off" allowBlank="1" showInputMessage="1" showErrorMessage="1" sqref="AG13 AQ13" xr:uid="{FF4BC0A8-6013-456D-A964-BB43B32202AE}"/>
    <dataValidation type="list" allowBlank="1" showInputMessage="1" showErrorMessage="1" sqref="AN22:AO22" xr:uid="{00000000-0002-0000-0200-000005000000}">
      <formula1>"　,5,8,10"</formula1>
    </dataValidation>
    <dataValidation type="textLength" operator="equal" allowBlank="1" showInputMessage="1" showErrorMessage="1" error="13桁で入力して下さい" sqref="AI12" xr:uid="{6CF660E0-1C3E-41AD-BD18-82D059459ED4}">
      <formula1>13</formula1>
    </dataValidation>
  </dataValidations>
  <printOptions horizontalCentered="1" verticalCentered="1"/>
  <pageMargins left="0" right="0" top="0" bottom="0.19685039370078741" header="0" footer="0.19685039370078741"/>
  <pageSetup paperSize="9" scale="71" orientation="portrait" cellComments="asDisplayed" horizontalDpi="300" verticalDpi="300" r:id="rId1"/>
  <headerFooter>
    <oddFooter>&amp;R&amp;A</oddFooter>
  </headerFooter>
  <colBreaks count="1" manualBreakCount="1">
    <brk id="7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locked="0" defaultSize="0" autoFill="0" autoLine="0" autoPict="0">
                <anchor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4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locked="0" defaultSize="0" autoFill="0" autoLine="0" autoPict="0">
                <anchor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4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locked="0" defaultSize="0" autoFill="0" autoLine="0" autoPict="0">
                <anchor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4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locked="0"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CZ58"/>
  <sheetViews>
    <sheetView showGridLines="0" tabSelected="1" view="pageBreakPreview" zoomScaleNormal="100" zoomScaleSheetLayoutView="100" workbookViewId="0">
      <selection activeCell="AP40" sqref="AP40:AW40"/>
    </sheetView>
  </sheetViews>
  <sheetFormatPr defaultColWidth="2" defaultRowHeight="12.95" customHeight="1"/>
  <cols>
    <col min="1" max="1" width="6.625" style="63" customWidth="1"/>
    <col min="2" max="2" width="2" style="63"/>
    <col min="3" max="3" width="2.375" style="63" bestFit="1" customWidth="1"/>
    <col min="4" max="15" width="2" style="63"/>
    <col min="16" max="17" width="2" style="63" customWidth="1"/>
    <col min="18" max="36" width="2" style="63"/>
    <col min="37" max="37" width="2" style="63" customWidth="1"/>
    <col min="38" max="39" width="2" style="63"/>
    <col min="40" max="40" width="2" style="63" customWidth="1"/>
    <col min="41" max="51" width="2" style="63"/>
    <col min="52" max="52" width="2.625" style="63" customWidth="1"/>
    <col min="53" max="53" width="2.375" style="63" bestFit="1" customWidth="1"/>
    <col min="54" max="61" width="2" style="63"/>
    <col min="62" max="62" width="2.375" style="63" bestFit="1" customWidth="1"/>
    <col min="63" max="16384" width="2" style="63"/>
  </cols>
  <sheetData>
    <row r="1" spans="2:50" ht="10.15" customHeight="1"/>
    <row r="2" spans="2:50" ht="12.95" customHeight="1">
      <c r="T2" s="246" t="s">
        <v>0</v>
      </c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O2" s="248"/>
      <c r="AP2" s="248"/>
      <c r="AQ2" s="248"/>
      <c r="AR2" s="64" t="s">
        <v>1</v>
      </c>
      <c r="AS2" s="249"/>
      <c r="AT2" s="249"/>
      <c r="AU2" s="64" t="s">
        <v>2</v>
      </c>
      <c r="AV2" s="249"/>
      <c r="AW2" s="249"/>
      <c r="AX2" s="64" t="s">
        <v>3</v>
      </c>
    </row>
    <row r="3" spans="2:50" ht="12.95" customHeight="1" thickBot="1"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</row>
    <row r="4" spans="2:50" ht="12.95" customHeight="1"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2:50" ht="12.95" customHeight="1">
      <c r="T5" s="250" t="s">
        <v>4</v>
      </c>
      <c r="U5" s="250"/>
      <c r="V5" s="250"/>
    </row>
    <row r="6" spans="2:50" ht="12.95" customHeight="1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251"/>
      <c r="U6" s="251"/>
      <c r="V6" s="251"/>
      <c r="AC6" s="62" t="s">
        <v>6</v>
      </c>
      <c r="AD6" s="254"/>
      <c r="AE6" s="254"/>
      <c r="AF6" s="254"/>
      <c r="AG6" s="254"/>
      <c r="AH6" s="254"/>
    </row>
    <row r="7" spans="2:50" ht="13.5" customHeight="1">
      <c r="E7" s="67" t="s">
        <v>5</v>
      </c>
      <c r="AC7" s="255" t="s">
        <v>9</v>
      </c>
      <c r="AD7" s="255"/>
      <c r="AE7" s="255"/>
      <c r="AF7" s="255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</row>
    <row r="8" spans="2:50" s="68" customFormat="1" ht="12" customHeight="1"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3" t="s">
        <v>8</v>
      </c>
      <c r="Y8" s="243"/>
      <c r="AC8" s="255"/>
      <c r="AD8" s="255"/>
      <c r="AE8" s="255"/>
      <c r="AF8" s="255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</row>
    <row r="9" spans="2:50" s="68" customFormat="1" ht="12" customHeight="1">
      <c r="C9" s="245" t="s">
        <v>10</v>
      </c>
      <c r="D9" s="245"/>
      <c r="E9" s="245"/>
      <c r="F9" s="245"/>
      <c r="G9" s="245"/>
      <c r="H9" s="245"/>
      <c r="I9" s="15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4"/>
      <c r="Y9" s="244"/>
      <c r="Z9" s="70"/>
      <c r="AC9" s="255" t="s">
        <v>17</v>
      </c>
      <c r="AD9" s="255"/>
      <c r="AE9" s="255"/>
      <c r="AF9" s="255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</row>
    <row r="10" spans="2:50" s="68" customFormat="1" ht="12" customHeight="1">
      <c r="C10" s="71"/>
      <c r="D10" s="71"/>
      <c r="E10" s="71"/>
      <c r="F10" s="71"/>
      <c r="G10" s="71"/>
      <c r="H10" s="71"/>
      <c r="J10" s="269"/>
      <c r="K10" s="269"/>
      <c r="L10" s="265" t="s">
        <v>12</v>
      </c>
      <c r="M10" s="269"/>
      <c r="N10" s="269"/>
      <c r="O10" s="269"/>
      <c r="P10" s="265" t="s">
        <v>12</v>
      </c>
      <c r="Q10" s="263"/>
      <c r="R10" s="263"/>
      <c r="S10" s="265" t="s">
        <v>12</v>
      </c>
      <c r="T10" s="263"/>
      <c r="U10" s="263"/>
      <c r="V10" s="263"/>
      <c r="W10" s="265" t="s">
        <v>12</v>
      </c>
      <c r="X10" s="263"/>
      <c r="Y10" s="263"/>
      <c r="Z10" s="263"/>
      <c r="AC10" s="255"/>
      <c r="AD10" s="255"/>
      <c r="AE10" s="255"/>
      <c r="AF10" s="255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V10" s="72" t="s">
        <v>19</v>
      </c>
    </row>
    <row r="11" spans="2:50" s="68" customFormat="1" ht="12" customHeight="1">
      <c r="C11" s="258" t="s">
        <v>18</v>
      </c>
      <c r="D11" s="258"/>
      <c r="E11" s="258"/>
      <c r="F11" s="258"/>
      <c r="G11" s="258"/>
      <c r="H11" s="258"/>
      <c r="I11" s="39"/>
      <c r="J11" s="264"/>
      <c r="K11" s="264"/>
      <c r="L11" s="266"/>
      <c r="M11" s="264"/>
      <c r="N11" s="264"/>
      <c r="O11" s="264"/>
      <c r="P11" s="266"/>
      <c r="Q11" s="264"/>
      <c r="R11" s="264"/>
      <c r="S11" s="266"/>
      <c r="T11" s="264"/>
      <c r="U11" s="264"/>
      <c r="V11" s="264"/>
      <c r="W11" s="266"/>
      <c r="X11" s="264"/>
      <c r="Y11" s="264"/>
      <c r="Z11" s="264"/>
      <c r="AC11" s="255"/>
      <c r="AD11" s="255"/>
      <c r="AE11" s="255"/>
      <c r="AF11" s="255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</row>
    <row r="12" spans="2:50" s="68" customFormat="1" ht="12" customHeight="1">
      <c r="C12" s="71"/>
      <c r="D12" s="71"/>
      <c r="E12" s="71"/>
      <c r="F12" s="71"/>
      <c r="G12" s="71"/>
      <c r="H12" s="71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17"/>
      <c r="AC12" s="255" t="s">
        <v>84</v>
      </c>
      <c r="AD12" s="255"/>
      <c r="AE12" s="255"/>
      <c r="AF12" s="255"/>
      <c r="AG12" s="270" t="s">
        <v>91</v>
      </c>
      <c r="AH12" s="270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</row>
    <row r="13" spans="2:50" s="68" customFormat="1" ht="12" customHeight="1">
      <c r="C13" s="258" t="s">
        <v>21</v>
      </c>
      <c r="D13" s="258"/>
      <c r="E13" s="258"/>
      <c r="F13" s="258"/>
      <c r="G13" s="258"/>
      <c r="H13" s="258"/>
      <c r="I13" s="1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18"/>
      <c r="AC13" s="255" t="s">
        <v>22</v>
      </c>
      <c r="AD13" s="255"/>
      <c r="AE13" s="255"/>
      <c r="AF13" s="255"/>
      <c r="AG13" s="271"/>
      <c r="AH13" s="271"/>
      <c r="AI13" s="271"/>
      <c r="AJ13" s="271"/>
      <c r="AK13" s="271"/>
      <c r="AL13" s="271"/>
      <c r="AM13" s="271"/>
      <c r="AN13" s="270" t="s">
        <v>23</v>
      </c>
      <c r="AO13" s="270"/>
      <c r="AP13" s="270"/>
      <c r="AQ13" s="271"/>
      <c r="AR13" s="271"/>
      <c r="AS13" s="271"/>
      <c r="AT13" s="271"/>
      <c r="AU13" s="271"/>
      <c r="AV13" s="271"/>
      <c r="AW13" s="271"/>
    </row>
    <row r="14" spans="2:50" s="68" customFormat="1" ht="12" customHeight="1">
      <c r="C14" s="71"/>
      <c r="D14" s="71"/>
      <c r="E14" s="71"/>
      <c r="F14" s="71"/>
      <c r="G14" s="71"/>
      <c r="H14" s="71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17"/>
    </row>
    <row r="15" spans="2:50" s="68" customFormat="1" ht="12" customHeight="1">
      <c r="C15" s="258" t="s">
        <v>25</v>
      </c>
      <c r="D15" s="258"/>
      <c r="E15" s="258"/>
      <c r="F15" s="258"/>
      <c r="G15" s="258"/>
      <c r="H15" s="258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18"/>
      <c r="AC15" s="259" t="s">
        <v>26</v>
      </c>
      <c r="AD15" s="259"/>
      <c r="AE15" s="259"/>
      <c r="AF15" s="259"/>
      <c r="AG15" s="259"/>
      <c r="AH15" s="259"/>
      <c r="AI15" s="73"/>
      <c r="AJ15" s="260" t="s">
        <v>27</v>
      </c>
      <c r="AK15" s="261"/>
      <c r="AL15" s="261"/>
      <c r="AM15" s="261"/>
      <c r="AN15" s="262"/>
      <c r="AO15" s="260" t="s">
        <v>28</v>
      </c>
      <c r="AP15" s="261"/>
      <c r="AQ15" s="261"/>
      <c r="AR15" s="261"/>
      <c r="AS15" s="261"/>
      <c r="AT15" s="261"/>
      <c r="AU15" s="261"/>
      <c r="AV15" s="261"/>
      <c r="AW15" s="262"/>
    </row>
    <row r="16" spans="2:50" s="68" customFormat="1" ht="12" customHeight="1">
      <c r="C16" s="71"/>
      <c r="D16" s="71"/>
      <c r="E16" s="71"/>
      <c r="F16" s="71"/>
      <c r="G16" s="71"/>
      <c r="H16" s="71"/>
      <c r="I16" s="20"/>
      <c r="J16" s="276"/>
      <c r="K16" s="276"/>
      <c r="L16" s="276"/>
      <c r="M16" s="276"/>
      <c r="N16" s="276"/>
      <c r="O16" s="276"/>
      <c r="P16" s="276"/>
      <c r="Q16" s="276"/>
      <c r="S16" s="278"/>
      <c r="T16" s="278"/>
      <c r="U16" s="278"/>
      <c r="V16" s="278"/>
      <c r="W16" s="278"/>
      <c r="X16" s="278"/>
      <c r="Y16" s="278"/>
      <c r="Z16" s="278"/>
      <c r="AC16" s="280"/>
      <c r="AD16" s="281"/>
      <c r="AE16" s="281"/>
      <c r="AF16" s="281"/>
      <c r="AG16" s="281"/>
      <c r="AH16" s="282"/>
      <c r="AI16" s="286"/>
      <c r="AJ16" s="280"/>
      <c r="AK16" s="281"/>
      <c r="AL16" s="281"/>
      <c r="AM16" s="281"/>
      <c r="AN16" s="282"/>
      <c r="AO16" s="280"/>
      <c r="AP16" s="281"/>
      <c r="AQ16" s="281"/>
      <c r="AR16" s="281"/>
      <c r="AS16" s="281"/>
      <c r="AT16" s="281"/>
      <c r="AU16" s="281"/>
      <c r="AV16" s="281"/>
      <c r="AW16" s="282"/>
    </row>
    <row r="17" spans="2:50" s="68" customFormat="1" ht="12" customHeight="1">
      <c r="C17" s="258" t="s">
        <v>32</v>
      </c>
      <c r="D17" s="258"/>
      <c r="E17" s="258"/>
      <c r="F17" s="258"/>
      <c r="G17" s="258"/>
      <c r="H17" s="258"/>
      <c r="I17" s="21"/>
      <c r="J17" s="277"/>
      <c r="K17" s="277"/>
      <c r="L17" s="277"/>
      <c r="M17" s="277"/>
      <c r="N17" s="277"/>
      <c r="O17" s="277"/>
      <c r="P17" s="277"/>
      <c r="Q17" s="277"/>
      <c r="R17" s="74" t="s">
        <v>33</v>
      </c>
      <c r="S17" s="279"/>
      <c r="T17" s="279"/>
      <c r="U17" s="279"/>
      <c r="V17" s="279"/>
      <c r="W17" s="279"/>
      <c r="X17" s="279"/>
      <c r="Y17" s="279"/>
      <c r="Z17" s="279"/>
      <c r="AC17" s="283"/>
      <c r="AD17" s="284"/>
      <c r="AE17" s="284"/>
      <c r="AF17" s="284"/>
      <c r="AG17" s="284"/>
      <c r="AH17" s="285"/>
      <c r="AI17" s="287"/>
      <c r="AJ17" s="283"/>
      <c r="AK17" s="284"/>
      <c r="AL17" s="284"/>
      <c r="AM17" s="284"/>
      <c r="AN17" s="285"/>
      <c r="AO17" s="283"/>
      <c r="AP17" s="284"/>
      <c r="AQ17" s="284"/>
      <c r="AR17" s="284"/>
      <c r="AS17" s="284"/>
      <c r="AT17" s="284"/>
      <c r="AU17" s="284"/>
      <c r="AV17" s="284"/>
      <c r="AW17" s="285"/>
    </row>
    <row r="18" spans="2:50" s="68" customFormat="1" ht="12" customHeight="1">
      <c r="C18" s="258"/>
      <c r="D18" s="258"/>
      <c r="E18" s="258"/>
      <c r="F18" s="258"/>
      <c r="G18" s="258"/>
      <c r="H18" s="258"/>
      <c r="I18" s="20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D18" s="75"/>
      <c r="AE18" s="75"/>
      <c r="AF18" s="75"/>
      <c r="AG18" s="75"/>
      <c r="AH18" s="75"/>
      <c r="AI18" s="69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</row>
    <row r="19" spans="2:50" s="68" customFormat="1" ht="12" customHeight="1">
      <c r="C19" s="258" t="s">
        <v>35</v>
      </c>
      <c r="D19" s="258"/>
      <c r="E19" s="258"/>
      <c r="F19" s="258"/>
      <c r="G19" s="258"/>
      <c r="H19" s="258"/>
      <c r="I19" s="70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C19" s="77" t="s">
        <v>36</v>
      </c>
      <c r="AD19" s="78"/>
      <c r="AE19" s="78"/>
      <c r="AF19" s="78"/>
      <c r="AG19" s="78"/>
      <c r="AH19" s="35"/>
      <c r="AI19" s="35"/>
      <c r="AJ19" s="78" t="s">
        <v>37</v>
      </c>
      <c r="AK19" s="79"/>
      <c r="AL19" s="62"/>
      <c r="AM19" s="80"/>
      <c r="AN19" s="78"/>
    </row>
    <row r="20" spans="2:50" s="68" customFormat="1" ht="12">
      <c r="C20" s="76"/>
      <c r="D20" s="76"/>
      <c r="E20" s="76"/>
      <c r="F20" s="76"/>
      <c r="G20" s="76"/>
      <c r="H20" s="76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AA20" s="79"/>
      <c r="AB20" s="79"/>
      <c r="AH20" s="36"/>
      <c r="AI20" s="36"/>
      <c r="AJ20" s="78" t="s">
        <v>38</v>
      </c>
      <c r="AK20" s="78"/>
      <c r="AL20" s="78"/>
      <c r="AM20" s="78"/>
      <c r="AN20" s="78"/>
      <c r="AO20" s="62" t="s">
        <v>39</v>
      </c>
      <c r="AP20" s="275"/>
      <c r="AQ20" s="275"/>
      <c r="AR20" s="62" t="s">
        <v>41</v>
      </c>
      <c r="AS20" s="135">
        <f>IF(AP20="　","　",100-AP20)</f>
        <v>100</v>
      </c>
      <c r="AT20" s="135"/>
      <c r="AU20" s="62" t="s">
        <v>42</v>
      </c>
    </row>
    <row r="21" spans="2:50" s="71" customFormat="1" ht="13.5" customHeight="1">
      <c r="C21" s="297" t="s">
        <v>43</v>
      </c>
      <c r="D21" s="298"/>
      <c r="E21" s="298"/>
      <c r="F21" s="298"/>
      <c r="G21" s="298"/>
      <c r="H21" s="298"/>
      <c r="I21" s="298"/>
      <c r="J21" s="298"/>
      <c r="K21" s="299" t="s">
        <v>44</v>
      </c>
      <c r="L21" s="300"/>
      <c r="M21" s="173">
        <f>Y30</f>
        <v>0</v>
      </c>
      <c r="N21" s="173"/>
      <c r="O21" s="173"/>
      <c r="P21" s="173"/>
      <c r="Q21" s="173"/>
      <c r="R21" s="173"/>
      <c r="S21" s="173"/>
      <c r="T21" s="173"/>
      <c r="U21" s="173"/>
      <c r="V21" s="173"/>
      <c r="W21" s="174"/>
      <c r="X21" s="303" t="s">
        <v>45</v>
      </c>
      <c r="Y21" s="304"/>
      <c r="Z21" s="305"/>
    </row>
    <row r="22" spans="2:50" s="68" customFormat="1" ht="12" customHeight="1">
      <c r="C22" s="298"/>
      <c r="D22" s="298"/>
      <c r="E22" s="298"/>
      <c r="F22" s="298"/>
      <c r="G22" s="298"/>
      <c r="H22" s="298"/>
      <c r="I22" s="298"/>
      <c r="J22" s="298"/>
      <c r="K22" s="301"/>
      <c r="L22" s="302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6"/>
      <c r="X22" s="306"/>
      <c r="Y22" s="307"/>
      <c r="Z22" s="308"/>
      <c r="AA22" s="309" t="s">
        <v>46</v>
      </c>
      <c r="AB22" s="310"/>
      <c r="AC22" s="310"/>
      <c r="AD22" s="310"/>
      <c r="AE22" s="185">
        <f>IF(M21="",,M21*AN22/100)</f>
        <v>0</v>
      </c>
      <c r="AF22" s="185"/>
      <c r="AG22" s="185"/>
      <c r="AH22" s="185"/>
      <c r="AI22" s="185"/>
      <c r="AJ22" s="185"/>
      <c r="AK22" s="81" t="s">
        <v>47</v>
      </c>
      <c r="AL22" s="243" t="s">
        <v>48</v>
      </c>
      <c r="AM22" s="243"/>
      <c r="AN22" s="288"/>
      <c r="AO22" s="288"/>
      <c r="AP22" s="81" t="s">
        <v>49</v>
      </c>
    </row>
    <row r="23" spans="2:50" s="68" customFormat="1" ht="12"/>
    <row r="24" spans="2:50" ht="13.5">
      <c r="C24" s="82"/>
      <c r="D24" s="289" t="s">
        <v>50</v>
      </c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89" t="s">
        <v>51</v>
      </c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1" t="s">
        <v>52</v>
      </c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</row>
    <row r="25" spans="2:50" ht="20.100000000000001" customHeight="1">
      <c r="C25" s="83">
        <v>1</v>
      </c>
      <c r="D25" s="292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4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</row>
    <row r="26" spans="2:50" ht="20.100000000000001" customHeight="1">
      <c r="C26" s="84">
        <v>2</v>
      </c>
      <c r="D26" s="292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4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</row>
    <row r="27" spans="2:50" ht="20.100000000000001" customHeight="1">
      <c r="C27" s="84">
        <v>3</v>
      </c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4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</row>
    <row r="28" spans="2:50" ht="20.100000000000001" customHeight="1">
      <c r="C28" s="84">
        <v>4</v>
      </c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4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</row>
    <row r="29" spans="2:50" ht="20.100000000000001" customHeight="1">
      <c r="C29" s="84">
        <v>5</v>
      </c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</row>
    <row r="30" spans="2:50" ht="22.5" customHeight="1">
      <c r="S30" s="323" t="s">
        <v>54</v>
      </c>
      <c r="T30" s="324"/>
      <c r="U30" s="324"/>
      <c r="V30" s="324"/>
      <c r="W30" s="324"/>
      <c r="X30" s="325"/>
      <c r="Y30" s="189">
        <f>SUM(Y25:AJ29)</f>
        <v>0</v>
      </c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1" t="str">
        <f>IF(AND(OR($D$34=TRUE,$D$35=TRUE),OR($D$34=FALSE,$D$35=FALSE),$D$36=FALSE),"(左記金額は、法定福利費を含む）","")</f>
        <v/>
      </c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3"/>
    </row>
    <row r="31" spans="2:50" ht="15" customHeight="1">
      <c r="O31" s="85"/>
      <c r="P31" s="85"/>
      <c r="Q31" s="85"/>
      <c r="R31" s="85"/>
      <c r="S31" s="85"/>
      <c r="T31" s="85"/>
      <c r="U31" s="85"/>
      <c r="V31" s="85"/>
      <c r="W31" s="85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</row>
    <row r="32" spans="2:50" ht="14.25">
      <c r="B32" s="88" t="s">
        <v>55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90"/>
      <c r="Q32" s="90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66"/>
      <c r="AD32" s="66"/>
      <c r="AI32" s="92"/>
      <c r="AJ32" s="92"/>
      <c r="AK32" s="92"/>
      <c r="AL32" s="92"/>
      <c r="AM32" s="92"/>
      <c r="AN32" s="92"/>
      <c r="AO32" s="92"/>
      <c r="AP32" s="71"/>
      <c r="AQ32" s="71"/>
      <c r="AR32" s="71"/>
      <c r="AS32" s="71"/>
      <c r="AT32" s="71"/>
      <c r="AU32" s="71"/>
      <c r="AV32" s="71"/>
      <c r="AW32" s="71"/>
      <c r="AX32" s="93"/>
    </row>
    <row r="33" spans="2:104" s="87" customFormat="1" ht="16.5" customHeight="1">
      <c r="C33" s="326" t="s">
        <v>56</v>
      </c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8"/>
      <c r="Q33" s="197" t="str">
        <f>IF(AND(AND(D34=TRUE,D35=FALSE),D36=FALSE),"労務費相当額",(IF(AND(AND(D34=FALSE,D35=TRUE),D36=FALSE),"労務比率","")))</f>
        <v/>
      </c>
      <c r="R33" s="198"/>
      <c r="S33" s="198"/>
      <c r="T33" s="198"/>
      <c r="U33" s="198"/>
      <c r="V33" s="198"/>
      <c r="W33" s="198"/>
      <c r="X33" s="199"/>
      <c r="Y33" s="329" t="s">
        <v>57</v>
      </c>
      <c r="Z33" s="330"/>
      <c r="AA33" s="330"/>
      <c r="AB33" s="330"/>
      <c r="AC33" s="330"/>
      <c r="AD33" s="330"/>
      <c r="AE33" s="330"/>
      <c r="AF33" s="331"/>
      <c r="AG33" s="329" t="s">
        <v>58</v>
      </c>
      <c r="AH33" s="330"/>
      <c r="AI33" s="330"/>
      <c r="AJ33" s="330"/>
      <c r="AK33" s="330"/>
      <c r="AL33" s="330"/>
      <c r="AM33" s="330"/>
      <c r="AN33" s="330"/>
      <c r="AO33" s="335" t="s">
        <v>59</v>
      </c>
      <c r="AP33" s="335"/>
      <c r="AQ33" s="335"/>
      <c r="AR33" s="335"/>
      <c r="AS33" s="335"/>
      <c r="AT33" s="335"/>
      <c r="AU33" s="335"/>
      <c r="AV33" s="335"/>
      <c r="AW33" s="335"/>
    </row>
    <row r="34" spans="2:104" s="87" customFormat="1" ht="16.5" customHeight="1">
      <c r="C34" s="94"/>
      <c r="D34" s="314" t="b">
        <v>0</v>
      </c>
      <c r="E34" s="314"/>
      <c r="F34" s="315" t="s">
        <v>60</v>
      </c>
      <c r="G34" s="315"/>
      <c r="H34" s="315"/>
      <c r="I34" s="315"/>
      <c r="J34" s="315"/>
      <c r="K34" s="315"/>
      <c r="L34" s="315"/>
      <c r="M34" s="315"/>
      <c r="N34" s="315"/>
      <c r="O34" s="315"/>
      <c r="P34" s="316"/>
      <c r="Q34" s="311"/>
      <c r="R34" s="312"/>
      <c r="S34" s="312"/>
      <c r="T34" s="312"/>
      <c r="U34" s="312"/>
      <c r="V34" s="312"/>
      <c r="W34" s="312"/>
      <c r="X34" s="313"/>
      <c r="Y34" s="332"/>
      <c r="Z34" s="333"/>
      <c r="AA34" s="333"/>
      <c r="AB34" s="333"/>
      <c r="AC34" s="333"/>
      <c r="AD34" s="333"/>
      <c r="AE34" s="333"/>
      <c r="AF34" s="334"/>
      <c r="AG34" s="332"/>
      <c r="AH34" s="333"/>
      <c r="AI34" s="333"/>
      <c r="AJ34" s="333"/>
      <c r="AK34" s="333"/>
      <c r="AL34" s="333"/>
      <c r="AM34" s="333"/>
      <c r="AN34" s="333"/>
      <c r="AO34" s="335"/>
      <c r="AP34" s="335"/>
      <c r="AQ34" s="335"/>
      <c r="AR34" s="335"/>
      <c r="AS34" s="335"/>
      <c r="AT34" s="335"/>
      <c r="AU34" s="335"/>
      <c r="AV34" s="335"/>
      <c r="AW34" s="335"/>
    </row>
    <row r="35" spans="2:104" s="95" customFormat="1" ht="16.5" customHeight="1">
      <c r="C35" s="94"/>
      <c r="D35" s="314" t="b">
        <v>0</v>
      </c>
      <c r="E35" s="314"/>
      <c r="F35" s="315" t="s">
        <v>61</v>
      </c>
      <c r="G35" s="315"/>
      <c r="H35" s="315"/>
      <c r="I35" s="315"/>
      <c r="J35" s="315"/>
      <c r="K35" s="315"/>
      <c r="L35" s="315"/>
      <c r="M35" s="315"/>
      <c r="N35" s="315"/>
      <c r="O35" s="315"/>
      <c r="P35" s="316"/>
      <c r="Q35" s="317"/>
      <c r="R35" s="318"/>
      <c r="S35" s="318"/>
      <c r="T35" s="318"/>
      <c r="U35" s="318"/>
      <c r="V35" s="318"/>
      <c r="W35" s="318"/>
      <c r="X35" s="319"/>
      <c r="Y35" s="320"/>
      <c r="Z35" s="321"/>
      <c r="AA35" s="321"/>
      <c r="AB35" s="321"/>
      <c r="AC35" s="321"/>
      <c r="AD35" s="321"/>
      <c r="AE35" s="321"/>
      <c r="AF35" s="322"/>
      <c r="AG35" s="221" t="str">
        <f>IF(AND(D34=TRUE,D35=FALSE),Q34*Y35,IF(AND(D34=FALSE,D35=TRUE),Y30*Q35*Y35,""))</f>
        <v/>
      </c>
      <c r="AH35" s="222"/>
      <c r="AI35" s="222"/>
      <c r="AJ35" s="222"/>
      <c r="AK35" s="222"/>
      <c r="AL35" s="222"/>
      <c r="AM35" s="222"/>
      <c r="AN35" s="222"/>
      <c r="AO35" s="341"/>
      <c r="AP35" s="341"/>
      <c r="AQ35" s="341"/>
      <c r="AR35" s="341"/>
      <c r="AS35" s="341"/>
      <c r="AT35" s="341"/>
      <c r="AU35" s="341"/>
      <c r="AV35" s="341"/>
      <c r="AW35" s="341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</row>
    <row r="36" spans="2:104" s="95" customFormat="1" ht="16.5" customHeight="1">
      <c r="C36" s="94"/>
      <c r="D36" s="314" t="b">
        <v>0</v>
      </c>
      <c r="E36" s="314"/>
      <c r="F36" s="315" t="s">
        <v>62</v>
      </c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6"/>
      <c r="AG36" s="97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</row>
    <row r="37" spans="2:104" ht="12.95" customHeight="1">
      <c r="Q37" s="92"/>
      <c r="S37" s="99"/>
      <c r="T37" s="99"/>
      <c r="U37" s="99"/>
      <c r="W37" s="100"/>
      <c r="X37" s="100"/>
      <c r="Y37" s="100"/>
      <c r="Z37" s="100"/>
      <c r="AA37" s="100"/>
      <c r="AB37" s="100"/>
      <c r="AC37" s="100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</row>
    <row r="38" spans="2:104" ht="14.25">
      <c r="B38" s="95" t="s">
        <v>63</v>
      </c>
      <c r="C38" s="71"/>
      <c r="D38" s="71"/>
      <c r="E38" s="71"/>
      <c r="F38" s="71"/>
      <c r="G38" s="71"/>
      <c r="H38" s="101"/>
      <c r="I38" s="102"/>
      <c r="J38" s="103" t="s">
        <v>64</v>
      </c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7"/>
      <c r="AJ38" s="77"/>
      <c r="AK38" s="77"/>
      <c r="AL38" s="71"/>
      <c r="AM38" s="71"/>
      <c r="AN38" s="71"/>
      <c r="AO38" s="71"/>
      <c r="AP38" s="71"/>
      <c r="AQ38" s="71"/>
      <c r="AR38" s="71"/>
      <c r="AS38" s="77"/>
      <c r="AT38" s="77"/>
      <c r="AU38" s="77"/>
      <c r="AV38" s="77"/>
      <c r="AW38" s="71"/>
      <c r="AX38" s="93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</row>
    <row r="39" spans="2:104" ht="20.100000000000001" customHeight="1">
      <c r="C39" s="289" t="s">
        <v>50</v>
      </c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342"/>
      <c r="S39" s="289" t="s">
        <v>65</v>
      </c>
      <c r="T39" s="290"/>
      <c r="U39" s="290"/>
      <c r="V39" s="290"/>
      <c r="W39" s="342"/>
      <c r="X39" s="289" t="s">
        <v>66</v>
      </c>
      <c r="Y39" s="290"/>
      <c r="Z39" s="290"/>
      <c r="AA39" s="290"/>
      <c r="AB39" s="290"/>
      <c r="AC39" s="290"/>
      <c r="AD39" s="290"/>
      <c r="AE39" s="290"/>
      <c r="AF39" s="342"/>
      <c r="AG39" s="289" t="s">
        <v>67</v>
      </c>
      <c r="AH39" s="290"/>
      <c r="AI39" s="290"/>
      <c r="AJ39" s="290"/>
      <c r="AK39" s="290"/>
      <c r="AL39" s="290"/>
      <c r="AM39" s="290"/>
      <c r="AN39" s="290"/>
      <c r="AO39" s="290"/>
      <c r="AP39" s="289" t="s">
        <v>68</v>
      </c>
      <c r="AQ39" s="290"/>
      <c r="AR39" s="290"/>
      <c r="AS39" s="290"/>
      <c r="AT39" s="290"/>
      <c r="AU39" s="290"/>
      <c r="AV39" s="290"/>
      <c r="AW39" s="342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</row>
    <row r="40" spans="2:104" ht="20.100000000000001" customHeight="1"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7"/>
      <c r="T40" s="337"/>
      <c r="U40" s="337"/>
      <c r="V40" s="338"/>
      <c r="W40" s="338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  <c r="AK40" s="339"/>
      <c r="AL40" s="339"/>
      <c r="AM40" s="339"/>
      <c r="AN40" s="339"/>
      <c r="AO40" s="339"/>
      <c r="AP40" s="340"/>
      <c r="AQ40" s="340"/>
      <c r="AR40" s="340"/>
      <c r="AS40" s="340"/>
      <c r="AT40" s="340"/>
      <c r="AU40" s="340"/>
      <c r="AV40" s="340"/>
      <c r="AW40" s="340"/>
      <c r="AZ40" s="63">
        <v>1</v>
      </c>
    </row>
    <row r="41" spans="2:104" ht="20.100000000000001" customHeight="1"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7"/>
      <c r="T41" s="337"/>
      <c r="U41" s="337"/>
      <c r="V41" s="338"/>
      <c r="W41" s="338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39"/>
      <c r="AM41" s="339"/>
      <c r="AN41" s="339"/>
      <c r="AO41" s="339"/>
      <c r="AP41" s="340"/>
      <c r="AQ41" s="340"/>
      <c r="AR41" s="340"/>
      <c r="AS41" s="340"/>
      <c r="AT41" s="340"/>
      <c r="AU41" s="340"/>
      <c r="AV41" s="340"/>
      <c r="AW41" s="340"/>
      <c r="AZ41" s="63">
        <v>2</v>
      </c>
    </row>
    <row r="42" spans="2:104" ht="20.100000000000001" customHeight="1"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7"/>
      <c r="T42" s="337"/>
      <c r="U42" s="337"/>
      <c r="V42" s="338"/>
      <c r="W42" s="338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340"/>
      <c r="AQ42" s="340"/>
      <c r="AR42" s="340"/>
      <c r="AS42" s="340"/>
      <c r="AT42" s="340"/>
      <c r="AU42" s="340"/>
      <c r="AV42" s="340"/>
      <c r="AW42" s="340"/>
      <c r="AZ42" s="63">
        <v>3</v>
      </c>
    </row>
    <row r="43" spans="2:104" ht="20.100000000000001" customHeight="1"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7"/>
      <c r="T43" s="337"/>
      <c r="U43" s="337"/>
      <c r="V43" s="338"/>
      <c r="W43" s="338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39"/>
      <c r="AN43" s="339"/>
      <c r="AO43" s="339"/>
      <c r="AP43" s="340"/>
      <c r="AQ43" s="340"/>
      <c r="AR43" s="340"/>
      <c r="AS43" s="340"/>
      <c r="AT43" s="340"/>
      <c r="AU43" s="340"/>
      <c r="AV43" s="340"/>
      <c r="AW43" s="340"/>
      <c r="AX43" s="105"/>
      <c r="AZ43" s="63">
        <v>4</v>
      </c>
    </row>
    <row r="44" spans="2:104" ht="20.100000000000001" customHeight="1"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7"/>
      <c r="T44" s="337"/>
      <c r="U44" s="337"/>
      <c r="V44" s="338"/>
      <c r="W44" s="338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39"/>
      <c r="AO44" s="339"/>
      <c r="AP44" s="340"/>
      <c r="AQ44" s="340"/>
      <c r="AR44" s="340"/>
      <c r="AS44" s="340"/>
      <c r="AT44" s="340"/>
      <c r="AU44" s="340"/>
      <c r="AV44" s="340"/>
      <c r="AW44" s="340"/>
      <c r="AX44" s="105"/>
      <c r="AZ44" s="63">
        <v>5</v>
      </c>
    </row>
    <row r="45" spans="2:104" ht="20.100000000000001" customHeight="1"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7"/>
      <c r="T45" s="337"/>
      <c r="U45" s="337"/>
      <c r="V45" s="338"/>
      <c r="W45" s="338"/>
      <c r="X45" s="339"/>
      <c r="Y45" s="339"/>
      <c r="Z45" s="339"/>
      <c r="AA45" s="339"/>
      <c r="AB45" s="339"/>
      <c r="AC45" s="339"/>
      <c r="AD45" s="339"/>
      <c r="AE45" s="339"/>
      <c r="AF45" s="339"/>
      <c r="AG45" s="339"/>
      <c r="AH45" s="339"/>
      <c r="AI45" s="339"/>
      <c r="AJ45" s="339"/>
      <c r="AK45" s="339"/>
      <c r="AL45" s="339"/>
      <c r="AM45" s="339"/>
      <c r="AN45" s="339"/>
      <c r="AO45" s="339"/>
      <c r="AP45" s="340"/>
      <c r="AQ45" s="340"/>
      <c r="AR45" s="340"/>
      <c r="AS45" s="340"/>
      <c r="AT45" s="340"/>
      <c r="AU45" s="340"/>
      <c r="AV45" s="340"/>
      <c r="AW45" s="340"/>
      <c r="AZ45" s="63">
        <v>6</v>
      </c>
    </row>
    <row r="46" spans="2:104" ht="20.100000000000001" customHeight="1"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7"/>
      <c r="T46" s="337"/>
      <c r="U46" s="337"/>
      <c r="V46" s="338"/>
      <c r="W46" s="338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  <c r="AH46" s="339"/>
      <c r="AI46" s="339"/>
      <c r="AJ46" s="339"/>
      <c r="AK46" s="339"/>
      <c r="AL46" s="339"/>
      <c r="AM46" s="339"/>
      <c r="AN46" s="339"/>
      <c r="AO46" s="339"/>
      <c r="AP46" s="340"/>
      <c r="AQ46" s="340"/>
      <c r="AR46" s="340"/>
      <c r="AS46" s="340"/>
      <c r="AT46" s="340"/>
      <c r="AU46" s="340"/>
      <c r="AV46" s="340"/>
      <c r="AW46" s="340"/>
      <c r="AZ46" s="63">
        <v>7</v>
      </c>
    </row>
    <row r="47" spans="2:104" ht="20.100000000000001" customHeight="1"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7"/>
      <c r="T47" s="337"/>
      <c r="U47" s="337"/>
      <c r="V47" s="338"/>
      <c r="W47" s="338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339"/>
      <c r="AI47" s="339"/>
      <c r="AJ47" s="339"/>
      <c r="AK47" s="339"/>
      <c r="AL47" s="339"/>
      <c r="AM47" s="339"/>
      <c r="AN47" s="339"/>
      <c r="AO47" s="339"/>
      <c r="AP47" s="340"/>
      <c r="AQ47" s="340"/>
      <c r="AR47" s="340"/>
      <c r="AS47" s="340"/>
      <c r="AT47" s="340"/>
      <c r="AU47" s="340"/>
      <c r="AV47" s="340"/>
      <c r="AW47" s="340"/>
      <c r="AZ47" s="63">
        <v>8</v>
      </c>
    </row>
    <row r="48" spans="2:104" ht="20.100000000000001" customHeight="1">
      <c r="C48" s="336"/>
      <c r="D48" s="336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7"/>
      <c r="T48" s="337"/>
      <c r="U48" s="337"/>
      <c r="V48" s="338"/>
      <c r="W48" s="338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39"/>
      <c r="AI48" s="339"/>
      <c r="AJ48" s="339"/>
      <c r="AK48" s="339"/>
      <c r="AL48" s="339"/>
      <c r="AM48" s="339"/>
      <c r="AN48" s="339"/>
      <c r="AO48" s="339"/>
      <c r="AP48" s="340"/>
      <c r="AQ48" s="340"/>
      <c r="AR48" s="340"/>
      <c r="AS48" s="340"/>
      <c r="AT48" s="340"/>
      <c r="AU48" s="340"/>
      <c r="AV48" s="340"/>
      <c r="AW48" s="340"/>
      <c r="AZ48" s="63">
        <v>9</v>
      </c>
    </row>
    <row r="49" spans="3:52" ht="20.100000000000001" customHeight="1">
      <c r="C49" s="336"/>
      <c r="D49" s="336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7"/>
      <c r="T49" s="337"/>
      <c r="U49" s="337"/>
      <c r="V49" s="338"/>
      <c r="W49" s="338"/>
      <c r="X49" s="339"/>
      <c r="Y49" s="339"/>
      <c r="Z49" s="339"/>
      <c r="AA49" s="339"/>
      <c r="AB49" s="339"/>
      <c r="AC49" s="339"/>
      <c r="AD49" s="339"/>
      <c r="AE49" s="339"/>
      <c r="AF49" s="339"/>
      <c r="AG49" s="339"/>
      <c r="AH49" s="339"/>
      <c r="AI49" s="339"/>
      <c r="AJ49" s="339"/>
      <c r="AK49" s="339"/>
      <c r="AL49" s="339"/>
      <c r="AM49" s="339"/>
      <c r="AN49" s="339"/>
      <c r="AO49" s="339"/>
      <c r="AP49" s="340"/>
      <c r="AQ49" s="340"/>
      <c r="AR49" s="340"/>
      <c r="AS49" s="340"/>
      <c r="AT49" s="340"/>
      <c r="AU49" s="340"/>
      <c r="AV49" s="340"/>
      <c r="AW49" s="340"/>
      <c r="AZ49" s="63">
        <v>10</v>
      </c>
    </row>
    <row r="50" spans="3:52" ht="20.100000000000001" customHeight="1"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7"/>
      <c r="T50" s="337"/>
      <c r="U50" s="337"/>
      <c r="V50" s="338"/>
      <c r="W50" s="338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40"/>
      <c r="AQ50" s="340"/>
      <c r="AR50" s="340"/>
      <c r="AS50" s="340"/>
      <c r="AT50" s="340"/>
      <c r="AU50" s="340"/>
      <c r="AV50" s="340"/>
      <c r="AW50" s="340"/>
      <c r="AZ50" s="63">
        <v>11</v>
      </c>
    </row>
    <row r="51" spans="3:52" ht="20.100000000000001" customHeight="1">
      <c r="C51" s="336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7"/>
      <c r="T51" s="337"/>
      <c r="U51" s="337"/>
      <c r="V51" s="338"/>
      <c r="W51" s="338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40"/>
      <c r="AQ51" s="340"/>
      <c r="AR51" s="340"/>
      <c r="AS51" s="340"/>
      <c r="AT51" s="340"/>
      <c r="AU51" s="340"/>
      <c r="AV51" s="340"/>
      <c r="AW51" s="340"/>
      <c r="AZ51" s="63">
        <v>12</v>
      </c>
    </row>
    <row r="52" spans="3:52" ht="20.100000000000001" customHeight="1">
      <c r="C52" s="336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7"/>
      <c r="T52" s="337"/>
      <c r="U52" s="337"/>
      <c r="V52" s="338"/>
      <c r="W52" s="338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39"/>
      <c r="AN52" s="339"/>
      <c r="AO52" s="339"/>
      <c r="AP52" s="340"/>
      <c r="AQ52" s="340"/>
      <c r="AR52" s="340"/>
      <c r="AS52" s="340"/>
      <c r="AT52" s="340"/>
      <c r="AU52" s="340"/>
      <c r="AV52" s="340"/>
      <c r="AW52" s="340"/>
      <c r="AZ52" s="63">
        <v>13</v>
      </c>
    </row>
    <row r="53" spans="3:52" ht="20.100000000000001" customHeight="1"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7"/>
      <c r="T53" s="337"/>
      <c r="U53" s="337"/>
      <c r="V53" s="338"/>
      <c r="W53" s="338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40"/>
      <c r="AQ53" s="340"/>
      <c r="AR53" s="340"/>
      <c r="AS53" s="340"/>
      <c r="AT53" s="340"/>
      <c r="AU53" s="340"/>
      <c r="AV53" s="340"/>
      <c r="AW53" s="340"/>
      <c r="AZ53" s="63">
        <v>14</v>
      </c>
    </row>
    <row r="54" spans="3:52" ht="20.100000000000001" customHeight="1">
      <c r="C54" s="336"/>
      <c r="D54" s="336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7"/>
      <c r="T54" s="337"/>
      <c r="U54" s="337"/>
      <c r="V54" s="338"/>
      <c r="W54" s="338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40"/>
      <c r="AQ54" s="340"/>
      <c r="AR54" s="340"/>
      <c r="AS54" s="340"/>
      <c r="AT54" s="340"/>
      <c r="AU54" s="340"/>
      <c r="AV54" s="340"/>
      <c r="AW54" s="340"/>
      <c r="AZ54" s="63">
        <v>15</v>
      </c>
    </row>
    <row r="55" spans="3:52" ht="20.100000000000001" customHeight="1"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7"/>
      <c r="T55" s="337"/>
      <c r="U55" s="337"/>
      <c r="V55" s="338"/>
      <c r="W55" s="338"/>
      <c r="X55" s="339"/>
      <c r="Y55" s="339"/>
      <c r="Z55" s="339"/>
      <c r="AA55" s="339"/>
      <c r="AB55" s="339"/>
      <c r="AC55" s="339"/>
      <c r="AD55" s="339"/>
      <c r="AE55" s="339"/>
      <c r="AF55" s="339"/>
      <c r="AG55" s="339"/>
      <c r="AH55" s="339"/>
      <c r="AI55" s="339"/>
      <c r="AJ55" s="339"/>
      <c r="AK55" s="339"/>
      <c r="AL55" s="339"/>
      <c r="AM55" s="339"/>
      <c r="AN55" s="339"/>
      <c r="AO55" s="339"/>
      <c r="AP55" s="340"/>
      <c r="AQ55" s="340"/>
      <c r="AR55" s="340"/>
      <c r="AS55" s="340"/>
      <c r="AT55" s="340"/>
      <c r="AU55" s="340"/>
      <c r="AV55" s="340"/>
      <c r="AW55" s="340"/>
      <c r="AZ55" s="63">
        <v>16</v>
      </c>
    </row>
    <row r="56" spans="3:52" ht="20.100000000000001" customHeight="1"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7"/>
      <c r="T56" s="337"/>
      <c r="U56" s="337"/>
      <c r="V56" s="338"/>
      <c r="W56" s="338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/>
      <c r="AI56" s="339"/>
      <c r="AJ56" s="339"/>
      <c r="AK56" s="339"/>
      <c r="AL56" s="339"/>
      <c r="AM56" s="339"/>
      <c r="AN56" s="339"/>
      <c r="AO56" s="339"/>
      <c r="AP56" s="340"/>
      <c r="AQ56" s="340"/>
      <c r="AR56" s="340"/>
      <c r="AS56" s="340"/>
      <c r="AT56" s="340"/>
      <c r="AU56" s="340"/>
      <c r="AV56" s="340"/>
      <c r="AW56" s="340"/>
      <c r="AZ56" s="63">
        <v>17</v>
      </c>
    </row>
    <row r="57" spans="3:52" ht="13.5">
      <c r="AQ57" s="343"/>
      <c r="AR57" s="343"/>
      <c r="AS57" s="343"/>
      <c r="AT57" s="343"/>
      <c r="AU57" s="343"/>
      <c r="AV57" s="343"/>
      <c r="AW57" s="343"/>
      <c r="AX57" s="343"/>
    </row>
    <row r="58" spans="3:52" ht="20.100000000000001" customHeight="1"/>
  </sheetData>
  <sheetProtection algorithmName="SHA-512" hashValue="uPx4/fdyZlRdwu3p1+sHBNDoI9JjbuZwN31bQuLf60+jz4Aju7yiA7IJLT7ShtOzX1/btgUxEgyJWZi0c/t32g==" saltValue="gowaJuD+wENrVSZy57u4Qg==" spinCount="100000" sheet="1" formatCells="0" formatColumns="0" formatRows="0" insertColumns="0" insertRows="0" insertHyperlinks="0" deleteColumns="0" deleteRows="0" selectLockedCells="1" sort="0" autoFilter="0" pivotTables="0"/>
  <mergeCells count="203">
    <mergeCell ref="AQ57:AX57"/>
    <mergeCell ref="C56:R56"/>
    <mergeCell ref="S56:U56"/>
    <mergeCell ref="V56:W56"/>
    <mergeCell ref="X56:AF56"/>
    <mergeCell ref="AG56:AO56"/>
    <mergeCell ref="AP56:AW56"/>
    <mergeCell ref="C55:R55"/>
    <mergeCell ref="S55:U55"/>
    <mergeCell ref="V55:W55"/>
    <mergeCell ref="X55:AF55"/>
    <mergeCell ref="AG55:AO55"/>
    <mergeCell ref="AP55:AW55"/>
    <mergeCell ref="C54:R54"/>
    <mergeCell ref="S54:U54"/>
    <mergeCell ref="V54:W54"/>
    <mergeCell ref="X54:AF54"/>
    <mergeCell ref="AG54:AO54"/>
    <mergeCell ref="AP54:AW54"/>
    <mergeCell ref="C53:R53"/>
    <mergeCell ref="S53:U53"/>
    <mergeCell ref="V53:W53"/>
    <mergeCell ref="X53:AF53"/>
    <mergeCell ref="AG53:AO53"/>
    <mergeCell ref="AP53:AW53"/>
    <mergeCell ref="C52:R52"/>
    <mergeCell ref="S52:U52"/>
    <mergeCell ref="V52:W52"/>
    <mergeCell ref="X52:AF52"/>
    <mergeCell ref="AG52:AO52"/>
    <mergeCell ref="AP52:AW52"/>
    <mergeCell ref="C51:R51"/>
    <mergeCell ref="S51:U51"/>
    <mergeCell ref="V51:W51"/>
    <mergeCell ref="X51:AF51"/>
    <mergeCell ref="AG51:AO51"/>
    <mergeCell ref="AP51:AW51"/>
    <mergeCell ref="C50:R50"/>
    <mergeCell ref="S50:U50"/>
    <mergeCell ref="V50:W50"/>
    <mergeCell ref="X50:AF50"/>
    <mergeCell ref="AG50:AO50"/>
    <mergeCell ref="AP50:AW50"/>
    <mergeCell ref="C49:R49"/>
    <mergeCell ref="S49:U49"/>
    <mergeCell ref="V49:W49"/>
    <mergeCell ref="X49:AF49"/>
    <mergeCell ref="AG49:AO49"/>
    <mergeCell ref="AP49:AW49"/>
    <mergeCell ref="C48:R48"/>
    <mergeCell ref="S48:U48"/>
    <mergeCell ref="V48:W48"/>
    <mergeCell ref="X48:AF48"/>
    <mergeCell ref="AG48:AO48"/>
    <mergeCell ref="AP48:AW48"/>
    <mergeCell ref="C47:R47"/>
    <mergeCell ref="S47:U47"/>
    <mergeCell ref="V47:W47"/>
    <mergeCell ref="X47:AF47"/>
    <mergeCell ref="AG47:AO47"/>
    <mergeCell ref="AP47:AW47"/>
    <mergeCell ref="C46:R46"/>
    <mergeCell ref="S46:U46"/>
    <mergeCell ref="V46:W46"/>
    <mergeCell ref="X46:AF46"/>
    <mergeCell ref="AG46:AO46"/>
    <mergeCell ref="AP46:AW46"/>
    <mergeCell ref="C45:R45"/>
    <mergeCell ref="S45:U45"/>
    <mergeCell ref="V45:W45"/>
    <mergeCell ref="X45:AF45"/>
    <mergeCell ref="AG45:AO45"/>
    <mergeCell ref="AP45:AW45"/>
    <mergeCell ref="C44:R44"/>
    <mergeCell ref="S44:U44"/>
    <mergeCell ref="V44:W44"/>
    <mergeCell ref="X44:AF44"/>
    <mergeCell ref="AG44:AO44"/>
    <mergeCell ref="AP44:AW44"/>
    <mergeCell ref="C43:R43"/>
    <mergeCell ref="S43:U43"/>
    <mergeCell ref="V43:W43"/>
    <mergeCell ref="X43:AF43"/>
    <mergeCell ref="AG43:AO43"/>
    <mergeCell ref="AP43:AW43"/>
    <mergeCell ref="C42:R42"/>
    <mergeCell ref="S42:U42"/>
    <mergeCell ref="V42:W42"/>
    <mergeCell ref="X42:AF42"/>
    <mergeCell ref="AG42:AO42"/>
    <mergeCell ref="AP42:AW42"/>
    <mergeCell ref="C41:R41"/>
    <mergeCell ref="S41:U41"/>
    <mergeCell ref="V41:W41"/>
    <mergeCell ref="X41:AF41"/>
    <mergeCell ref="AG41:AO41"/>
    <mergeCell ref="AP41:AW41"/>
    <mergeCell ref="C40:R40"/>
    <mergeCell ref="S40:U40"/>
    <mergeCell ref="V40:W40"/>
    <mergeCell ref="X40:AF40"/>
    <mergeCell ref="AG40:AO40"/>
    <mergeCell ref="AP40:AW40"/>
    <mergeCell ref="AO35:AW35"/>
    <mergeCell ref="D36:E36"/>
    <mergeCell ref="F36:AF36"/>
    <mergeCell ref="C39:R39"/>
    <mergeCell ref="S39:W39"/>
    <mergeCell ref="X39:AF39"/>
    <mergeCell ref="AG39:AO39"/>
    <mergeCell ref="AP39:AW39"/>
    <mergeCell ref="Q34:X34"/>
    <mergeCell ref="D35:E35"/>
    <mergeCell ref="F35:P35"/>
    <mergeCell ref="Q35:X35"/>
    <mergeCell ref="Y35:AF35"/>
    <mergeCell ref="AG35:AN35"/>
    <mergeCell ref="S30:X30"/>
    <mergeCell ref="Y30:AJ30"/>
    <mergeCell ref="AK30:AW30"/>
    <mergeCell ref="C33:P33"/>
    <mergeCell ref="Q33:X33"/>
    <mergeCell ref="Y33:AF34"/>
    <mergeCell ref="AG33:AN34"/>
    <mergeCell ref="AO33:AW34"/>
    <mergeCell ref="D34:E34"/>
    <mergeCell ref="F34:P34"/>
    <mergeCell ref="D28:X28"/>
    <mergeCell ref="Y28:AJ28"/>
    <mergeCell ref="AK28:AW28"/>
    <mergeCell ref="D29:X29"/>
    <mergeCell ref="Y29:AJ29"/>
    <mergeCell ref="AK29:AW29"/>
    <mergeCell ref="D26:X26"/>
    <mergeCell ref="Y26:AJ26"/>
    <mergeCell ref="AK26:AW26"/>
    <mergeCell ref="D27:X27"/>
    <mergeCell ref="Y27:AJ27"/>
    <mergeCell ref="AK27:AW27"/>
    <mergeCell ref="AL22:AM22"/>
    <mergeCell ref="AN22:AO22"/>
    <mergeCell ref="D24:X24"/>
    <mergeCell ref="Y24:AJ24"/>
    <mergeCell ref="AK24:AW24"/>
    <mergeCell ref="D25:X25"/>
    <mergeCell ref="Y25:AJ25"/>
    <mergeCell ref="AK25:AW25"/>
    <mergeCell ref="C21:J22"/>
    <mergeCell ref="K21:L22"/>
    <mergeCell ref="M21:W22"/>
    <mergeCell ref="X21:Z22"/>
    <mergeCell ref="AA22:AD22"/>
    <mergeCell ref="AE22:AJ22"/>
    <mergeCell ref="C17:H17"/>
    <mergeCell ref="C18:H18"/>
    <mergeCell ref="J18:Z19"/>
    <mergeCell ref="C19:H19"/>
    <mergeCell ref="AP20:AQ20"/>
    <mergeCell ref="AS20:AT20"/>
    <mergeCell ref="J16:Q17"/>
    <mergeCell ref="S16:Z17"/>
    <mergeCell ref="AC16:AH17"/>
    <mergeCell ref="AI16:AI17"/>
    <mergeCell ref="AJ16:AN17"/>
    <mergeCell ref="AO16:AW17"/>
    <mergeCell ref="J14:Y15"/>
    <mergeCell ref="C15:H15"/>
    <mergeCell ref="AC15:AH15"/>
    <mergeCell ref="AJ15:AN15"/>
    <mergeCell ref="AO15:AW15"/>
    <mergeCell ref="T10:V11"/>
    <mergeCell ref="W10:W11"/>
    <mergeCell ref="X10:Z11"/>
    <mergeCell ref="C11:H11"/>
    <mergeCell ref="J12:Y13"/>
    <mergeCell ref="C13:H13"/>
    <mergeCell ref="J10:K11"/>
    <mergeCell ref="L10:L11"/>
    <mergeCell ref="M10:O11"/>
    <mergeCell ref="P10:P11"/>
    <mergeCell ref="Q10:R11"/>
    <mergeCell ref="S10:S11"/>
    <mergeCell ref="AN13:AP13"/>
    <mergeCell ref="AG13:AM13"/>
    <mergeCell ref="AC13:AF13"/>
    <mergeCell ref="AI12:AW12"/>
    <mergeCell ref="AQ13:AW13"/>
    <mergeCell ref="AG12:AH12"/>
    <mergeCell ref="AC12:AF12"/>
    <mergeCell ref="J8:W9"/>
    <mergeCell ref="X8:Y9"/>
    <mergeCell ref="C9:H9"/>
    <mergeCell ref="T2:AE3"/>
    <mergeCell ref="AO2:AQ2"/>
    <mergeCell ref="AS2:AT2"/>
    <mergeCell ref="AV2:AW2"/>
    <mergeCell ref="T5:V6"/>
    <mergeCell ref="AG9:AT11"/>
    <mergeCell ref="AG7:AW7"/>
    <mergeCell ref="AD6:AH6"/>
    <mergeCell ref="AC9:AF11"/>
    <mergeCell ref="AC7:AF8"/>
    <mergeCell ref="AG8:AW8"/>
  </mergeCells>
  <phoneticPr fontId="5"/>
  <conditionalFormatting sqref="Q33">
    <cfRule type="expression" dxfId="5" priority="3">
      <formula>OR(AND(OR($D$34=FALSE,$D$35=FALSE),$D$36=TRUE),AND($D$34=TRUE,$D$35=TRUE,$D$36=TRUE),AND($D$34=FALSE,$D$35=FALSE,$D$36=FALSE))</formula>
    </cfRule>
  </conditionalFormatting>
  <conditionalFormatting sqref="Q34">
    <cfRule type="expression" dxfId="4" priority="2">
      <formula>OR(AND($D$34=FALSE,$D$35=FALSE),AND($D$34=TRUE,$D$35=TRUE),AND($D$34=TRUE,$D$35=TRUE,$D$36=TRUE),AND($D$34=FALSE,$D$35=FALSE,$D$36=FALSE),AND($D$34=FALSE,$D$35=TRUE),AND($D$34=TRUE,$D$36=TRUE))</formula>
    </cfRule>
  </conditionalFormatting>
  <conditionalFormatting sqref="Q35">
    <cfRule type="expression" dxfId="3" priority="1">
      <formula>OR(AND($D$34=TRUE,$D$35=TRUE),AND($D$34=FALSE,$D$35=FALSE),AND($D$34=TRUE,$D$35=FALSE),AND($D$35=TRUE,$D$36=TRUE),AND($D$34=TRUE,$D$35=TRUE,$D$36=TRUE),AND($D$34=FALSE,$D$35=FALSE,$D$36=FALSE))</formula>
    </cfRule>
  </conditionalFormatting>
  <conditionalFormatting sqref="Y35">
    <cfRule type="expression" dxfId="2" priority="5">
      <formula>OR(AND($D$35=TRUE,$D$36=TRUE),AND($D$34=TRUE,$D$36=TRUE),AND($D$34=TRUE,$D$35=TRUE),AND($D$34=FALSE,$D$35=FALSE))</formula>
    </cfRule>
  </conditionalFormatting>
  <conditionalFormatting sqref="AE22">
    <cfRule type="cellIs" dxfId="1" priority="6" stopIfTrue="1" operator="equal">
      <formula>0</formula>
    </cfRule>
  </conditionalFormatting>
  <conditionalFormatting sqref="AG35">
    <cfRule type="expression" dxfId="0" priority="4">
      <formula>OR(AND($D$34=TRUE,$D$36=TRUE),AND($D$35=TRUE,$D$36=TRUE),AND($D$34=TRUE,$D$35=TRUE),AND($D$34=FALSE,$D$35=FALSE))</formula>
    </cfRule>
  </conditionalFormatting>
  <dataValidations count="8">
    <dataValidation type="list" allowBlank="1" showInputMessage="1" showErrorMessage="1" sqref="AN22:AO22" xr:uid="{00000000-0002-0000-0300-000000000000}">
      <formula1>"　,5,8,10"</formula1>
    </dataValidation>
    <dataValidation imeMode="off" allowBlank="1" showInputMessage="1" showErrorMessage="1" sqref="AG13 AQ13" xr:uid="{00000000-0002-0000-0300-000001000000}"/>
    <dataValidation imeMode="fullAlpha" allowBlank="1" showInputMessage="1" showErrorMessage="1" sqref="AC16 M21 AI16:AI18 X31:AH31 Y25:Y30" xr:uid="{00000000-0002-0000-0300-000002000000}"/>
    <dataValidation imeMode="hiragana" allowBlank="1" showInputMessage="1" showErrorMessage="1" sqref="I20 AP32:AX32 J18 AN19 D25:D29 V40:V56 S40:S56 C40:C56 AG7:AG8" xr:uid="{00000000-0002-0000-0300-000003000000}"/>
    <dataValidation type="custom" imeMode="fullAlpha" allowBlank="1" showInputMessage="1" showErrorMessage="1" sqref="AJ18:AN18" xr:uid="{00000000-0002-0000-0300-000004000000}">
      <formula1>AND(AJ18=ASC(AJ18),LEN(AJ18)&lt;=5)</formula1>
    </dataValidation>
    <dataValidation type="list" allowBlank="1" showInputMessage="1" showErrorMessage="1" sqref="AP20" xr:uid="{00000000-0002-0000-0300-000005000000}">
      <formula1>"　,100,90,80,70,60,50,40,30,20,10,0"</formula1>
    </dataValidation>
    <dataValidation type="custom" imeMode="fullAlpha" allowBlank="1" showInputMessage="1" showErrorMessage="1" sqref="AJ16:AN17" xr:uid="{00000000-0002-0000-0300-000006000000}">
      <formula1>LEN(AJ16)&lt;=5</formula1>
    </dataValidation>
    <dataValidation type="textLength" operator="equal" allowBlank="1" showInputMessage="1" showErrorMessage="1" error="13桁で入力して下さい" sqref="AI12:AW12" xr:uid="{2C664C93-8163-4D76-9D3D-10E63E1D5760}">
      <formula1>13</formula1>
    </dataValidation>
  </dataValidations>
  <printOptions horizontalCentered="1" verticalCentered="1"/>
  <pageMargins left="0" right="0.39370078740157483" top="0" bottom="0.19685039370078741" header="0" footer="0.47244094488188981"/>
  <pageSetup paperSize="9" scale="95" orientation="portrait" cellComments="asDisplayed" horizontalDpi="300" verticalDpi="300" r:id="rId1"/>
  <headerFooter>
    <oddFooter xml:space="preserve">&amp;R2023.8 改定     </oddFooter>
  </headerFooter>
  <colBreaks count="1" manualBreakCount="1">
    <brk id="7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>
                <anchor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4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locked="0" defaultSize="0" autoFill="0" autoLine="0" autoPict="0">
                <anchor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4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locked="0" defaultSize="0" autoFill="0" autoLine="0" autoPict="0">
                <anchor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4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locked="0"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B1:AZ46"/>
  <sheetViews>
    <sheetView showGridLines="0" view="pageBreakPreview" zoomScaleNormal="100" zoomScaleSheetLayoutView="100" workbookViewId="0">
      <selection activeCell="BT24" sqref="BT24"/>
    </sheetView>
  </sheetViews>
  <sheetFormatPr defaultColWidth="2" defaultRowHeight="12.95" customHeight="1"/>
  <cols>
    <col min="1" max="1" width="6.625" style="63" customWidth="1"/>
    <col min="2" max="15" width="2" style="63"/>
    <col min="16" max="17" width="2" style="63" customWidth="1"/>
    <col min="18" max="36" width="2" style="63"/>
    <col min="37" max="37" width="2" style="63" customWidth="1"/>
    <col min="38" max="39" width="2" style="63"/>
    <col min="40" max="40" width="2" style="63" customWidth="1"/>
    <col min="41" max="51" width="2" style="63"/>
    <col min="52" max="52" width="2.625" style="63" customWidth="1"/>
    <col min="53" max="53" width="2.375" style="63" bestFit="1" customWidth="1"/>
    <col min="54" max="61" width="2" style="63"/>
    <col min="62" max="62" width="2.375" style="63" bestFit="1" customWidth="1"/>
    <col min="63" max="16384" width="2" style="63"/>
  </cols>
  <sheetData>
    <row r="1" spans="2:52" ht="19.5" customHeight="1"/>
    <row r="2" spans="2:52" ht="20.100000000000001" customHeight="1">
      <c r="B2" s="95" t="s">
        <v>63</v>
      </c>
    </row>
    <row r="3" spans="2:52" ht="20.100000000000001" customHeight="1">
      <c r="C3" s="289" t="s">
        <v>50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342"/>
      <c r="S3" s="289" t="s">
        <v>65</v>
      </c>
      <c r="T3" s="290"/>
      <c r="U3" s="290"/>
      <c r="V3" s="290"/>
      <c r="W3" s="342"/>
      <c r="X3" s="289" t="s">
        <v>66</v>
      </c>
      <c r="Y3" s="290"/>
      <c r="Z3" s="290"/>
      <c r="AA3" s="290"/>
      <c r="AB3" s="290"/>
      <c r="AC3" s="290"/>
      <c r="AD3" s="290"/>
      <c r="AE3" s="290"/>
      <c r="AF3" s="342"/>
      <c r="AG3" s="289" t="s">
        <v>67</v>
      </c>
      <c r="AH3" s="290"/>
      <c r="AI3" s="290"/>
      <c r="AJ3" s="290"/>
      <c r="AK3" s="290"/>
      <c r="AL3" s="290"/>
      <c r="AM3" s="290"/>
      <c r="AN3" s="290"/>
      <c r="AO3" s="290"/>
      <c r="AP3" s="289" t="s">
        <v>68</v>
      </c>
      <c r="AQ3" s="290"/>
      <c r="AR3" s="290"/>
      <c r="AS3" s="290"/>
      <c r="AT3" s="290"/>
      <c r="AU3" s="290"/>
      <c r="AV3" s="290"/>
      <c r="AW3" s="342"/>
    </row>
    <row r="4" spans="2:52" ht="20.100000000000001" customHeight="1"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7"/>
      <c r="T4" s="337"/>
      <c r="U4" s="337"/>
      <c r="V4" s="338"/>
      <c r="W4" s="338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40"/>
      <c r="AQ4" s="340"/>
      <c r="AR4" s="340"/>
      <c r="AS4" s="340"/>
      <c r="AT4" s="340"/>
      <c r="AU4" s="340"/>
      <c r="AV4" s="340"/>
      <c r="AW4" s="340"/>
      <c r="AZ4" s="63">
        <v>1</v>
      </c>
    </row>
    <row r="5" spans="2:52" ht="20.100000000000001" customHeight="1"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7"/>
      <c r="T5" s="337"/>
      <c r="U5" s="337"/>
      <c r="V5" s="338"/>
      <c r="W5" s="338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40"/>
      <c r="AQ5" s="340"/>
      <c r="AR5" s="340"/>
      <c r="AS5" s="340"/>
      <c r="AT5" s="340"/>
      <c r="AU5" s="340"/>
      <c r="AV5" s="340"/>
      <c r="AW5" s="340"/>
      <c r="AZ5" s="63">
        <v>2</v>
      </c>
    </row>
    <row r="6" spans="2:52" ht="20.100000000000001" customHeight="1"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7"/>
      <c r="T6" s="337"/>
      <c r="U6" s="337"/>
      <c r="V6" s="338"/>
      <c r="W6" s="338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40"/>
      <c r="AQ6" s="340"/>
      <c r="AR6" s="340"/>
      <c r="AS6" s="340"/>
      <c r="AT6" s="340"/>
      <c r="AU6" s="340"/>
      <c r="AV6" s="340"/>
      <c r="AW6" s="340"/>
      <c r="AZ6" s="63">
        <v>3</v>
      </c>
    </row>
    <row r="7" spans="2:52" ht="20.100000000000001" customHeight="1"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7"/>
      <c r="T7" s="337"/>
      <c r="U7" s="337"/>
      <c r="V7" s="338"/>
      <c r="W7" s="338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40"/>
      <c r="AQ7" s="340"/>
      <c r="AR7" s="340"/>
      <c r="AS7" s="340"/>
      <c r="AT7" s="340"/>
      <c r="AU7" s="340"/>
      <c r="AV7" s="340"/>
      <c r="AW7" s="340"/>
      <c r="AZ7" s="63">
        <v>4</v>
      </c>
    </row>
    <row r="8" spans="2:52" ht="20.100000000000001" customHeight="1"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7"/>
      <c r="T8" s="337"/>
      <c r="U8" s="337"/>
      <c r="V8" s="338"/>
      <c r="W8" s="338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40"/>
      <c r="AQ8" s="340"/>
      <c r="AR8" s="340"/>
      <c r="AS8" s="340"/>
      <c r="AT8" s="340"/>
      <c r="AU8" s="340"/>
      <c r="AV8" s="340"/>
      <c r="AW8" s="340"/>
      <c r="AZ8" s="63">
        <v>5</v>
      </c>
    </row>
    <row r="9" spans="2:52" ht="20.100000000000001" customHeight="1"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7"/>
      <c r="T9" s="337"/>
      <c r="U9" s="337"/>
      <c r="V9" s="338"/>
      <c r="W9" s="338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39"/>
      <c r="AN9" s="339"/>
      <c r="AO9" s="339"/>
      <c r="AP9" s="340"/>
      <c r="AQ9" s="340"/>
      <c r="AR9" s="340"/>
      <c r="AS9" s="340"/>
      <c r="AT9" s="340"/>
      <c r="AU9" s="340"/>
      <c r="AV9" s="340"/>
      <c r="AW9" s="340"/>
      <c r="AZ9" s="63">
        <v>6</v>
      </c>
    </row>
    <row r="10" spans="2:52" ht="20.100000000000001" customHeight="1"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7"/>
      <c r="T10" s="337"/>
      <c r="U10" s="337"/>
      <c r="V10" s="338"/>
      <c r="W10" s="338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40"/>
      <c r="AQ10" s="340"/>
      <c r="AR10" s="340"/>
      <c r="AS10" s="340"/>
      <c r="AT10" s="340"/>
      <c r="AU10" s="340"/>
      <c r="AV10" s="340"/>
      <c r="AW10" s="340"/>
      <c r="AZ10" s="63">
        <v>7</v>
      </c>
    </row>
    <row r="11" spans="2:52" ht="20.100000000000001" customHeight="1"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7"/>
      <c r="T11" s="337"/>
      <c r="U11" s="337"/>
      <c r="V11" s="338"/>
      <c r="W11" s="338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40"/>
      <c r="AQ11" s="340"/>
      <c r="AR11" s="340"/>
      <c r="AS11" s="340"/>
      <c r="AT11" s="340"/>
      <c r="AU11" s="340"/>
      <c r="AV11" s="340"/>
      <c r="AW11" s="340"/>
      <c r="AZ11" s="63">
        <v>8</v>
      </c>
    </row>
    <row r="12" spans="2:52" ht="20.100000000000001" customHeight="1"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37"/>
      <c r="T12" s="337"/>
      <c r="U12" s="337"/>
      <c r="V12" s="338"/>
      <c r="W12" s="338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40"/>
      <c r="AQ12" s="340"/>
      <c r="AR12" s="340"/>
      <c r="AS12" s="340"/>
      <c r="AT12" s="340"/>
      <c r="AU12" s="340"/>
      <c r="AV12" s="340"/>
      <c r="AW12" s="340"/>
      <c r="AZ12" s="63">
        <v>9</v>
      </c>
    </row>
    <row r="13" spans="2:52" ht="20.100000000000001" customHeight="1"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37"/>
      <c r="T13" s="337"/>
      <c r="U13" s="337"/>
      <c r="V13" s="338"/>
      <c r="W13" s="338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339"/>
      <c r="AP13" s="340"/>
      <c r="AQ13" s="340"/>
      <c r="AR13" s="340"/>
      <c r="AS13" s="340"/>
      <c r="AT13" s="340"/>
      <c r="AU13" s="340"/>
      <c r="AV13" s="340"/>
      <c r="AW13" s="340"/>
      <c r="AZ13" s="63">
        <v>10</v>
      </c>
    </row>
    <row r="14" spans="2:52" ht="20.100000000000001" customHeight="1"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37"/>
      <c r="T14" s="337"/>
      <c r="U14" s="337"/>
      <c r="V14" s="338"/>
      <c r="W14" s="338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40"/>
      <c r="AQ14" s="340"/>
      <c r="AR14" s="340"/>
      <c r="AS14" s="340"/>
      <c r="AT14" s="340"/>
      <c r="AU14" s="340"/>
      <c r="AV14" s="340"/>
      <c r="AW14" s="340"/>
      <c r="AZ14" s="63">
        <v>11</v>
      </c>
    </row>
    <row r="15" spans="2:52" ht="20.100000000000001" customHeight="1"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37"/>
      <c r="T15" s="337"/>
      <c r="U15" s="337"/>
      <c r="V15" s="338"/>
      <c r="W15" s="338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339"/>
      <c r="AP15" s="340"/>
      <c r="AQ15" s="340"/>
      <c r="AR15" s="340"/>
      <c r="AS15" s="340"/>
      <c r="AT15" s="340"/>
      <c r="AU15" s="340"/>
      <c r="AV15" s="340"/>
      <c r="AW15" s="340"/>
      <c r="AZ15" s="63">
        <v>12</v>
      </c>
    </row>
    <row r="16" spans="2:52" ht="20.100000000000001" customHeight="1"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37"/>
      <c r="T16" s="337"/>
      <c r="U16" s="337"/>
      <c r="V16" s="338"/>
      <c r="W16" s="338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40"/>
      <c r="AQ16" s="340"/>
      <c r="AR16" s="340"/>
      <c r="AS16" s="340"/>
      <c r="AT16" s="340"/>
      <c r="AU16" s="340"/>
      <c r="AV16" s="340"/>
      <c r="AW16" s="340"/>
      <c r="AZ16" s="63">
        <v>13</v>
      </c>
    </row>
    <row r="17" spans="3:52" ht="20.100000000000001" customHeight="1"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37"/>
      <c r="T17" s="337"/>
      <c r="U17" s="337"/>
      <c r="V17" s="338"/>
      <c r="W17" s="338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39"/>
      <c r="AO17" s="339"/>
      <c r="AP17" s="340"/>
      <c r="AQ17" s="340"/>
      <c r="AR17" s="340"/>
      <c r="AS17" s="340"/>
      <c r="AT17" s="340"/>
      <c r="AU17" s="340"/>
      <c r="AV17" s="340"/>
      <c r="AW17" s="340"/>
      <c r="AZ17" s="63">
        <v>14</v>
      </c>
    </row>
    <row r="18" spans="3:52" ht="20.100000000000001" customHeight="1"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37"/>
      <c r="T18" s="337"/>
      <c r="U18" s="337"/>
      <c r="V18" s="338"/>
      <c r="W18" s="338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/>
      <c r="AO18" s="339"/>
      <c r="AP18" s="340"/>
      <c r="AQ18" s="340"/>
      <c r="AR18" s="340"/>
      <c r="AS18" s="340"/>
      <c r="AT18" s="340"/>
      <c r="AU18" s="340"/>
      <c r="AV18" s="340"/>
      <c r="AW18" s="340"/>
      <c r="AZ18" s="63">
        <v>15</v>
      </c>
    </row>
    <row r="19" spans="3:52" ht="20.100000000000001" customHeight="1"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37"/>
      <c r="T19" s="337"/>
      <c r="U19" s="337"/>
      <c r="V19" s="338"/>
      <c r="W19" s="338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39"/>
      <c r="AP19" s="340"/>
      <c r="AQ19" s="340"/>
      <c r="AR19" s="340"/>
      <c r="AS19" s="340"/>
      <c r="AT19" s="340"/>
      <c r="AU19" s="340"/>
      <c r="AV19" s="340"/>
      <c r="AW19" s="340"/>
      <c r="AZ19" s="63">
        <v>16</v>
      </c>
    </row>
    <row r="20" spans="3:52" ht="20.100000000000001" customHeight="1"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37"/>
      <c r="T20" s="337"/>
      <c r="U20" s="337"/>
      <c r="V20" s="338"/>
      <c r="W20" s="338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39"/>
      <c r="AP20" s="340"/>
      <c r="AQ20" s="340"/>
      <c r="AR20" s="340"/>
      <c r="AS20" s="340"/>
      <c r="AT20" s="340"/>
      <c r="AU20" s="340"/>
      <c r="AV20" s="340"/>
      <c r="AW20" s="340"/>
      <c r="AZ20" s="63">
        <v>17</v>
      </c>
    </row>
    <row r="21" spans="3:52" ht="20.100000000000001" customHeight="1"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37"/>
      <c r="T21" s="337"/>
      <c r="U21" s="337"/>
      <c r="V21" s="338"/>
      <c r="W21" s="338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40"/>
      <c r="AQ21" s="340"/>
      <c r="AR21" s="340"/>
      <c r="AS21" s="340"/>
      <c r="AT21" s="340"/>
      <c r="AU21" s="340"/>
      <c r="AV21" s="340"/>
      <c r="AW21" s="340"/>
      <c r="AZ21" s="63">
        <v>18</v>
      </c>
    </row>
    <row r="22" spans="3:52" ht="20.100000000000001" customHeight="1"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37"/>
      <c r="T22" s="337"/>
      <c r="U22" s="337"/>
      <c r="V22" s="338"/>
      <c r="W22" s="338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40"/>
      <c r="AQ22" s="340"/>
      <c r="AR22" s="340"/>
      <c r="AS22" s="340"/>
      <c r="AT22" s="340"/>
      <c r="AU22" s="340"/>
      <c r="AV22" s="340"/>
      <c r="AW22" s="340"/>
      <c r="AZ22" s="63">
        <v>19</v>
      </c>
    </row>
    <row r="23" spans="3:52" ht="20.100000000000001" customHeight="1"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37"/>
      <c r="T23" s="337"/>
      <c r="U23" s="337"/>
      <c r="V23" s="338"/>
      <c r="W23" s="338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39"/>
      <c r="AP23" s="340"/>
      <c r="AQ23" s="340"/>
      <c r="AR23" s="340"/>
      <c r="AS23" s="340"/>
      <c r="AT23" s="340"/>
      <c r="AU23" s="340"/>
      <c r="AV23" s="340"/>
      <c r="AW23" s="340"/>
      <c r="AZ23" s="63">
        <v>20</v>
      </c>
    </row>
    <row r="24" spans="3:52" ht="20.100000000000001" customHeight="1"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37"/>
      <c r="T24" s="337"/>
      <c r="U24" s="337"/>
      <c r="V24" s="338"/>
      <c r="W24" s="338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40"/>
      <c r="AQ24" s="340"/>
      <c r="AR24" s="340"/>
      <c r="AS24" s="340"/>
      <c r="AT24" s="340"/>
      <c r="AU24" s="340"/>
      <c r="AV24" s="340"/>
      <c r="AW24" s="340"/>
      <c r="AZ24" s="63">
        <v>21</v>
      </c>
    </row>
    <row r="25" spans="3:52" ht="20.100000000000001" customHeight="1"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37"/>
      <c r="T25" s="337"/>
      <c r="U25" s="337"/>
      <c r="V25" s="338"/>
      <c r="W25" s="338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40"/>
      <c r="AQ25" s="340"/>
      <c r="AR25" s="340"/>
      <c r="AS25" s="340"/>
      <c r="AT25" s="340"/>
      <c r="AU25" s="340"/>
      <c r="AV25" s="340"/>
      <c r="AW25" s="340"/>
      <c r="AZ25" s="63">
        <v>22</v>
      </c>
    </row>
    <row r="26" spans="3:52" ht="20.100000000000001" customHeight="1"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37"/>
      <c r="T26" s="337"/>
      <c r="U26" s="337"/>
      <c r="V26" s="338"/>
      <c r="W26" s="338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40"/>
      <c r="AQ26" s="340"/>
      <c r="AR26" s="340"/>
      <c r="AS26" s="340"/>
      <c r="AT26" s="340"/>
      <c r="AU26" s="340"/>
      <c r="AV26" s="340"/>
      <c r="AW26" s="340"/>
      <c r="AZ26" s="63">
        <v>23</v>
      </c>
    </row>
    <row r="27" spans="3:52" ht="20.100000000000001" customHeight="1"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37"/>
      <c r="T27" s="337"/>
      <c r="U27" s="337"/>
      <c r="V27" s="338"/>
      <c r="W27" s="338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40"/>
      <c r="AQ27" s="340"/>
      <c r="AR27" s="340"/>
      <c r="AS27" s="340"/>
      <c r="AT27" s="340"/>
      <c r="AU27" s="340"/>
      <c r="AV27" s="340"/>
      <c r="AW27" s="340"/>
      <c r="AZ27" s="63">
        <v>24</v>
      </c>
    </row>
    <row r="28" spans="3:52" ht="20.100000000000001" customHeight="1"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37"/>
      <c r="T28" s="337"/>
      <c r="U28" s="337"/>
      <c r="V28" s="338"/>
      <c r="W28" s="338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40"/>
      <c r="AQ28" s="340"/>
      <c r="AR28" s="340"/>
      <c r="AS28" s="340"/>
      <c r="AT28" s="340"/>
      <c r="AU28" s="340"/>
      <c r="AV28" s="340"/>
      <c r="AW28" s="340"/>
      <c r="AZ28" s="63">
        <v>25</v>
      </c>
    </row>
    <row r="29" spans="3:52" ht="20.100000000000001" customHeight="1"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37"/>
      <c r="T29" s="337"/>
      <c r="U29" s="337"/>
      <c r="V29" s="338"/>
      <c r="W29" s="338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40"/>
      <c r="AQ29" s="340"/>
      <c r="AR29" s="340"/>
      <c r="AS29" s="340"/>
      <c r="AT29" s="340"/>
      <c r="AU29" s="340"/>
      <c r="AV29" s="340"/>
      <c r="AW29" s="340"/>
      <c r="AZ29" s="63">
        <v>26</v>
      </c>
    </row>
    <row r="30" spans="3:52" ht="20.100000000000001" customHeight="1"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37"/>
      <c r="T30" s="337"/>
      <c r="U30" s="337"/>
      <c r="V30" s="338"/>
      <c r="W30" s="338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40"/>
      <c r="AQ30" s="340"/>
      <c r="AR30" s="340"/>
      <c r="AS30" s="340"/>
      <c r="AT30" s="340"/>
      <c r="AU30" s="340"/>
      <c r="AV30" s="340"/>
      <c r="AW30" s="340"/>
      <c r="AZ30" s="63">
        <v>27</v>
      </c>
    </row>
    <row r="31" spans="3:52" ht="20.100000000000001" customHeight="1"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37"/>
      <c r="T31" s="337"/>
      <c r="U31" s="337"/>
      <c r="V31" s="338"/>
      <c r="W31" s="338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9"/>
      <c r="AO31" s="339"/>
      <c r="AP31" s="340"/>
      <c r="AQ31" s="340"/>
      <c r="AR31" s="340"/>
      <c r="AS31" s="340"/>
      <c r="AT31" s="340"/>
      <c r="AU31" s="340"/>
      <c r="AV31" s="340"/>
      <c r="AW31" s="340"/>
      <c r="AZ31" s="63">
        <v>28</v>
      </c>
    </row>
    <row r="32" spans="3:52" ht="20.100000000000001" customHeight="1"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37"/>
      <c r="T32" s="337"/>
      <c r="U32" s="337"/>
      <c r="V32" s="338"/>
      <c r="W32" s="338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40"/>
      <c r="AQ32" s="340"/>
      <c r="AR32" s="340"/>
      <c r="AS32" s="340"/>
      <c r="AT32" s="340"/>
      <c r="AU32" s="340"/>
      <c r="AV32" s="340"/>
      <c r="AW32" s="340"/>
      <c r="AZ32" s="63">
        <v>29</v>
      </c>
    </row>
    <row r="33" spans="3:52" ht="20.100000000000001" customHeight="1"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4"/>
      <c r="P33" s="344"/>
      <c r="Q33" s="344"/>
      <c r="R33" s="344"/>
      <c r="S33" s="337"/>
      <c r="T33" s="337"/>
      <c r="U33" s="337"/>
      <c r="V33" s="338"/>
      <c r="W33" s="338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340"/>
      <c r="AQ33" s="340"/>
      <c r="AR33" s="340"/>
      <c r="AS33" s="340"/>
      <c r="AT33" s="340"/>
      <c r="AU33" s="340"/>
      <c r="AV33" s="340"/>
      <c r="AW33" s="340"/>
      <c r="AZ33" s="63">
        <v>30</v>
      </c>
    </row>
    <row r="34" spans="3:52" ht="20.100000000000001" customHeight="1">
      <c r="C34" s="344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37"/>
      <c r="T34" s="337"/>
      <c r="U34" s="337"/>
      <c r="V34" s="338"/>
      <c r="W34" s="338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39"/>
      <c r="AO34" s="339"/>
      <c r="AP34" s="340"/>
      <c r="AQ34" s="340"/>
      <c r="AR34" s="340"/>
      <c r="AS34" s="340"/>
      <c r="AT34" s="340"/>
      <c r="AU34" s="340"/>
      <c r="AV34" s="340"/>
      <c r="AW34" s="340"/>
      <c r="AZ34" s="63">
        <v>31</v>
      </c>
    </row>
    <row r="35" spans="3:52" ht="20.100000000000001" customHeight="1"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37"/>
      <c r="T35" s="337"/>
      <c r="U35" s="337"/>
      <c r="V35" s="338"/>
      <c r="W35" s="338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39"/>
      <c r="AO35" s="339"/>
      <c r="AP35" s="340"/>
      <c r="AQ35" s="340"/>
      <c r="AR35" s="340"/>
      <c r="AS35" s="340"/>
      <c r="AT35" s="340"/>
      <c r="AU35" s="340"/>
      <c r="AV35" s="340"/>
      <c r="AW35" s="340"/>
      <c r="AZ35" s="63">
        <v>32</v>
      </c>
    </row>
    <row r="36" spans="3:52" ht="20.100000000000001" customHeight="1"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37"/>
      <c r="T36" s="337"/>
      <c r="U36" s="337"/>
      <c r="V36" s="338"/>
      <c r="W36" s="338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40"/>
      <c r="AQ36" s="340"/>
      <c r="AR36" s="340"/>
      <c r="AS36" s="340"/>
      <c r="AT36" s="340"/>
      <c r="AU36" s="340"/>
      <c r="AV36" s="340"/>
      <c r="AW36" s="340"/>
      <c r="AZ36" s="63">
        <v>33</v>
      </c>
    </row>
    <row r="37" spans="3:52" ht="20.100000000000001" customHeight="1"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37"/>
      <c r="T37" s="337"/>
      <c r="U37" s="337"/>
      <c r="V37" s="338"/>
      <c r="W37" s="338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39"/>
      <c r="AM37" s="339"/>
      <c r="AN37" s="339"/>
      <c r="AO37" s="339"/>
      <c r="AP37" s="340"/>
      <c r="AQ37" s="340"/>
      <c r="AR37" s="340"/>
      <c r="AS37" s="340"/>
      <c r="AT37" s="340"/>
      <c r="AU37" s="340"/>
      <c r="AV37" s="340"/>
      <c r="AW37" s="340"/>
      <c r="AZ37" s="63">
        <v>34</v>
      </c>
    </row>
    <row r="38" spans="3:52" ht="20.100000000000001" customHeight="1"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37"/>
      <c r="T38" s="337"/>
      <c r="U38" s="337"/>
      <c r="V38" s="338"/>
      <c r="W38" s="338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39"/>
      <c r="AM38" s="339"/>
      <c r="AN38" s="339"/>
      <c r="AO38" s="339"/>
      <c r="AP38" s="340"/>
      <c r="AQ38" s="340"/>
      <c r="AR38" s="340"/>
      <c r="AS38" s="340"/>
      <c r="AT38" s="340"/>
      <c r="AU38" s="340"/>
      <c r="AV38" s="340"/>
      <c r="AW38" s="340"/>
      <c r="AZ38" s="63">
        <v>35</v>
      </c>
    </row>
    <row r="39" spans="3:52" ht="20.100000000000001" customHeight="1"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37"/>
      <c r="T39" s="337"/>
      <c r="U39" s="337"/>
      <c r="V39" s="338"/>
      <c r="W39" s="338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40"/>
      <c r="AQ39" s="340"/>
      <c r="AR39" s="340"/>
      <c r="AS39" s="340"/>
      <c r="AT39" s="340"/>
      <c r="AU39" s="340"/>
      <c r="AV39" s="340"/>
      <c r="AW39" s="340"/>
      <c r="AZ39" s="63">
        <v>36</v>
      </c>
    </row>
    <row r="40" spans="3:52" ht="20.100000000000001" customHeight="1"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37"/>
      <c r="T40" s="337"/>
      <c r="U40" s="337"/>
      <c r="V40" s="338"/>
      <c r="W40" s="338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  <c r="AK40" s="339"/>
      <c r="AL40" s="339"/>
      <c r="AM40" s="339"/>
      <c r="AN40" s="339"/>
      <c r="AO40" s="339"/>
      <c r="AP40" s="340"/>
      <c r="AQ40" s="340"/>
      <c r="AR40" s="340"/>
      <c r="AS40" s="340"/>
      <c r="AT40" s="340"/>
      <c r="AU40" s="340"/>
      <c r="AV40" s="340"/>
      <c r="AW40" s="340"/>
      <c r="AZ40" s="63">
        <v>37</v>
      </c>
    </row>
    <row r="41" spans="3:52" ht="20.100000000000001" customHeight="1">
      <c r="C41" s="344"/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37"/>
      <c r="T41" s="337"/>
      <c r="U41" s="337"/>
      <c r="V41" s="338"/>
      <c r="W41" s="338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39"/>
      <c r="AM41" s="339"/>
      <c r="AN41" s="339"/>
      <c r="AO41" s="339"/>
      <c r="AP41" s="340"/>
      <c r="AQ41" s="340"/>
      <c r="AR41" s="340"/>
      <c r="AS41" s="340"/>
      <c r="AT41" s="340"/>
      <c r="AU41" s="340"/>
      <c r="AV41" s="340"/>
      <c r="AW41" s="340"/>
      <c r="AZ41" s="63">
        <v>38</v>
      </c>
    </row>
    <row r="42" spans="3:52" ht="20.100000000000001" customHeight="1">
      <c r="C42" s="344"/>
      <c r="D42" s="344"/>
      <c r="E42" s="344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37"/>
      <c r="T42" s="337"/>
      <c r="U42" s="337"/>
      <c r="V42" s="338"/>
      <c r="W42" s="338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340"/>
      <c r="AQ42" s="340"/>
      <c r="AR42" s="340"/>
      <c r="AS42" s="340"/>
      <c r="AT42" s="340"/>
      <c r="AU42" s="340"/>
      <c r="AV42" s="340"/>
      <c r="AW42" s="340"/>
      <c r="AZ42" s="63">
        <v>39</v>
      </c>
    </row>
    <row r="43" spans="3:52" ht="20.100000000000001" customHeight="1">
      <c r="C43" s="344"/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37"/>
      <c r="T43" s="337"/>
      <c r="U43" s="337"/>
      <c r="V43" s="338"/>
      <c r="W43" s="338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39"/>
      <c r="AN43" s="339"/>
      <c r="AO43" s="339"/>
      <c r="AP43" s="340"/>
      <c r="AQ43" s="340"/>
      <c r="AR43" s="340"/>
      <c r="AS43" s="340"/>
      <c r="AT43" s="340"/>
      <c r="AU43" s="340"/>
      <c r="AV43" s="340"/>
      <c r="AW43" s="340"/>
      <c r="AZ43" s="63">
        <v>40</v>
      </c>
    </row>
    <row r="44" spans="3:52" ht="20.100000000000001" customHeight="1"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37"/>
      <c r="T44" s="337"/>
      <c r="U44" s="337"/>
      <c r="V44" s="338"/>
      <c r="W44" s="338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39"/>
      <c r="AO44" s="339"/>
      <c r="AP44" s="340"/>
      <c r="AQ44" s="340"/>
      <c r="AR44" s="340"/>
      <c r="AS44" s="340"/>
      <c r="AT44" s="340"/>
      <c r="AU44" s="340"/>
      <c r="AV44" s="340"/>
      <c r="AW44" s="340"/>
      <c r="AZ44" s="63">
        <v>41</v>
      </c>
    </row>
    <row r="45" spans="3:52" ht="20.100000000000001" customHeight="1"/>
    <row r="46" spans="3:52" ht="20.100000000000001" customHeight="1"/>
  </sheetData>
  <sheetProtection formatCells="0" selectLockedCells="1"/>
  <mergeCells count="251">
    <mergeCell ref="AG41:AO41"/>
    <mergeCell ref="AP41:AW41"/>
    <mergeCell ref="C43:R43"/>
    <mergeCell ref="S43:U43"/>
    <mergeCell ref="V43:W43"/>
    <mergeCell ref="X43:AF43"/>
    <mergeCell ref="AG43:AO43"/>
    <mergeCell ref="AP43:AW43"/>
    <mergeCell ref="C40:R40"/>
    <mergeCell ref="S40:U40"/>
    <mergeCell ref="V40:W40"/>
    <mergeCell ref="X40:AF40"/>
    <mergeCell ref="AG40:AO40"/>
    <mergeCell ref="AP40:AW40"/>
    <mergeCell ref="C42:R42"/>
    <mergeCell ref="S42:U42"/>
    <mergeCell ref="V42:W42"/>
    <mergeCell ref="X42:AF42"/>
    <mergeCell ref="AG42:AO42"/>
    <mergeCell ref="AP42:AW42"/>
    <mergeCell ref="C39:R39"/>
    <mergeCell ref="S39:U39"/>
    <mergeCell ref="V39:W39"/>
    <mergeCell ref="X39:AF39"/>
    <mergeCell ref="AG39:AO39"/>
    <mergeCell ref="AP39:AW39"/>
    <mergeCell ref="C38:R38"/>
    <mergeCell ref="S38:U38"/>
    <mergeCell ref="V38:W38"/>
    <mergeCell ref="X38:AF38"/>
    <mergeCell ref="AG38:AO38"/>
    <mergeCell ref="AP38:AW38"/>
    <mergeCell ref="C37:R37"/>
    <mergeCell ref="S37:U37"/>
    <mergeCell ref="V37:W37"/>
    <mergeCell ref="X37:AF37"/>
    <mergeCell ref="AG37:AO37"/>
    <mergeCell ref="AP37:AW37"/>
    <mergeCell ref="C36:R36"/>
    <mergeCell ref="S36:U36"/>
    <mergeCell ref="V36:W36"/>
    <mergeCell ref="X36:AF36"/>
    <mergeCell ref="AG36:AO36"/>
    <mergeCell ref="AP36:AW36"/>
    <mergeCell ref="C35:R35"/>
    <mergeCell ref="S35:U35"/>
    <mergeCell ref="V35:W35"/>
    <mergeCell ref="X35:AF35"/>
    <mergeCell ref="AG35:AO35"/>
    <mergeCell ref="AP35:AW35"/>
    <mergeCell ref="C34:R34"/>
    <mergeCell ref="S34:U34"/>
    <mergeCell ref="V34:W34"/>
    <mergeCell ref="X34:AF34"/>
    <mergeCell ref="AG34:AO34"/>
    <mergeCell ref="AP34:AW34"/>
    <mergeCell ref="C33:R33"/>
    <mergeCell ref="S33:U33"/>
    <mergeCell ref="V33:W33"/>
    <mergeCell ref="X33:AF33"/>
    <mergeCell ref="AG33:AO33"/>
    <mergeCell ref="AP33:AW33"/>
    <mergeCell ref="C32:R32"/>
    <mergeCell ref="S32:U32"/>
    <mergeCell ref="V32:W32"/>
    <mergeCell ref="X32:AF32"/>
    <mergeCell ref="AG32:AO32"/>
    <mergeCell ref="AP32:AW32"/>
    <mergeCell ref="C31:R31"/>
    <mergeCell ref="S31:U31"/>
    <mergeCell ref="V31:W31"/>
    <mergeCell ref="X31:AF31"/>
    <mergeCell ref="AG31:AO31"/>
    <mergeCell ref="AP31:AW31"/>
    <mergeCell ref="C30:R30"/>
    <mergeCell ref="S30:U30"/>
    <mergeCell ref="V30:W30"/>
    <mergeCell ref="X30:AF30"/>
    <mergeCell ref="AG30:AO30"/>
    <mergeCell ref="AP30:AW30"/>
    <mergeCell ref="C29:R29"/>
    <mergeCell ref="S29:U29"/>
    <mergeCell ref="V29:W29"/>
    <mergeCell ref="X29:AF29"/>
    <mergeCell ref="AG29:AO29"/>
    <mergeCell ref="AP29:AW29"/>
    <mergeCell ref="C28:R28"/>
    <mergeCell ref="S28:U28"/>
    <mergeCell ref="V28:W28"/>
    <mergeCell ref="X28:AF28"/>
    <mergeCell ref="AG28:AO28"/>
    <mergeCell ref="AP28:AW28"/>
    <mergeCell ref="C27:R27"/>
    <mergeCell ref="S27:U27"/>
    <mergeCell ref="V27:W27"/>
    <mergeCell ref="X27:AF27"/>
    <mergeCell ref="AG27:AO27"/>
    <mergeCell ref="AP27:AW27"/>
    <mergeCell ref="C26:R26"/>
    <mergeCell ref="S26:U26"/>
    <mergeCell ref="V26:W26"/>
    <mergeCell ref="X26:AF26"/>
    <mergeCell ref="AG26:AO26"/>
    <mergeCell ref="AP26:AW26"/>
    <mergeCell ref="C25:R25"/>
    <mergeCell ref="S25:U25"/>
    <mergeCell ref="V25:W25"/>
    <mergeCell ref="X25:AF25"/>
    <mergeCell ref="AG25:AO25"/>
    <mergeCell ref="AP25:AW25"/>
    <mergeCell ref="C24:R24"/>
    <mergeCell ref="S24:U24"/>
    <mergeCell ref="V24:W24"/>
    <mergeCell ref="X24:AF24"/>
    <mergeCell ref="AG24:AO24"/>
    <mergeCell ref="AP24:AW24"/>
    <mergeCell ref="C23:R23"/>
    <mergeCell ref="S23:U23"/>
    <mergeCell ref="V23:W23"/>
    <mergeCell ref="X23:AF23"/>
    <mergeCell ref="AG23:AO23"/>
    <mergeCell ref="AP23:AW23"/>
    <mergeCell ref="C22:R22"/>
    <mergeCell ref="S22:U22"/>
    <mergeCell ref="V22:W22"/>
    <mergeCell ref="X22:AF22"/>
    <mergeCell ref="AG22:AO22"/>
    <mergeCell ref="AP22:AW22"/>
    <mergeCell ref="C21:R21"/>
    <mergeCell ref="S21:U21"/>
    <mergeCell ref="V21:W21"/>
    <mergeCell ref="X21:AF21"/>
    <mergeCell ref="AG21:AO21"/>
    <mergeCell ref="AP21:AW21"/>
    <mergeCell ref="C20:R20"/>
    <mergeCell ref="S20:U20"/>
    <mergeCell ref="V20:W20"/>
    <mergeCell ref="X20:AF20"/>
    <mergeCell ref="AG20:AO20"/>
    <mergeCell ref="AP20:AW20"/>
    <mergeCell ref="C19:R19"/>
    <mergeCell ref="S19:U19"/>
    <mergeCell ref="V19:W19"/>
    <mergeCell ref="X19:AF19"/>
    <mergeCell ref="AG19:AO19"/>
    <mergeCell ref="AP19:AW19"/>
    <mergeCell ref="C18:R18"/>
    <mergeCell ref="S18:U18"/>
    <mergeCell ref="V18:W18"/>
    <mergeCell ref="X18:AF18"/>
    <mergeCell ref="AG18:AO18"/>
    <mergeCell ref="AP18:AW18"/>
    <mergeCell ref="C17:R17"/>
    <mergeCell ref="S17:U17"/>
    <mergeCell ref="V17:W17"/>
    <mergeCell ref="X17:AF17"/>
    <mergeCell ref="AG17:AO17"/>
    <mergeCell ref="AP17:AW17"/>
    <mergeCell ref="C16:R16"/>
    <mergeCell ref="S16:U16"/>
    <mergeCell ref="V16:W16"/>
    <mergeCell ref="X16:AF16"/>
    <mergeCell ref="AG16:AO16"/>
    <mergeCell ref="AP16:AW16"/>
    <mergeCell ref="C15:R15"/>
    <mergeCell ref="S15:U15"/>
    <mergeCell ref="V15:W15"/>
    <mergeCell ref="X15:AF15"/>
    <mergeCell ref="AG15:AO15"/>
    <mergeCell ref="AP15:AW15"/>
    <mergeCell ref="C14:R14"/>
    <mergeCell ref="S14:U14"/>
    <mergeCell ref="V14:W14"/>
    <mergeCell ref="X14:AF14"/>
    <mergeCell ref="AG14:AO14"/>
    <mergeCell ref="AP14:AW14"/>
    <mergeCell ref="C13:R13"/>
    <mergeCell ref="S13:U13"/>
    <mergeCell ref="V13:W13"/>
    <mergeCell ref="X13:AF13"/>
    <mergeCell ref="AG13:AO13"/>
    <mergeCell ref="AP13:AW13"/>
    <mergeCell ref="C12:R12"/>
    <mergeCell ref="S12:U12"/>
    <mergeCell ref="V12:W12"/>
    <mergeCell ref="X12:AF12"/>
    <mergeCell ref="AG12:AO12"/>
    <mergeCell ref="AP12:AW12"/>
    <mergeCell ref="C11:R11"/>
    <mergeCell ref="S11:U11"/>
    <mergeCell ref="V11:W11"/>
    <mergeCell ref="X11:AF11"/>
    <mergeCell ref="AG11:AO11"/>
    <mergeCell ref="AP11:AW11"/>
    <mergeCell ref="C10:R10"/>
    <mergeCell ref="S10:U10"/>
    <mergeCell ref="V10:W10"/>
    <mergeCell ref="X10:AF10"/>
    <mergeCell ref="AG10:AO10"/>
    <mergeCell ref="AP10:AW10"/>
    <mergeCell ref="C9:R9"/>
    <mergeCell ref="S9:U9"/>
    <mergeCell ref="V9:W9"/>
    <mergeCell ref="X9:AF9"/>
    <mergeCell ref="AG9:AO9"/>
    <mergeCell ref="AP9:AW9"/>
    <mergeCell ref="C8:R8"/>
    <mergeCell ref="S8:U8"/>
    <mergeCell ref="V8:W8"/>
    <mergeCell ref="X8:AF8"/>
    <mergeCell ref="AG8:AO8"/>
    <mergeCell ref="AP8:AW8"/>
    <mergeCell ref="X4:AF4"/>
    <mergeCell ref="AG4:AO4"/>
    <mergeCell ref="AP4:AW4"/>
    <mergeCell ref="C7:R7"/>
    <mergeCell ref="S7:U7"/>
    <mergeCell ref="V7:W7"/>
    <mergeCell ref="X7:AF7"/>
    <mergeCell ref="AG7:AO7"/>
    <mergeCell ref="AP7:AW7"/>
    <mergeCell ref="C6:R6"/>
    <mergeCell ref="S6:U6"/>
    <mergeCell ref="V6:W6"/>
    <mergeCell ref="X6:AF6"/>
    <mergeCell ref="AG6:AO6"/>
    <mergeCell ref="AP6:AW6"/>
    <mergeCell ref="C44:R44"/>
    <mergeCell ref="S44:U44"/>
    <mergeCell ref="V44:W44"/>
    <mergeCell ref="X44:AF44"/>
    <mergeCell ref="AG44:AO44"/>
    <mergeCell ref="AP44:AW44"/>
    <mergeCell ref="C3:R3"/>
    <mergeCell ref="S3:W3"/>
    <mergeCell ref="X3:AF3"/>
    <mergeCell ref="AG3:AO3"/>
    <mergeCell ref="AP3:AW3"/>
    <mergeCell ref="C41:R41"/>
    <mergeCell ref="S41:U41"/>
    <mergeCell ref="V41:W41"/>
    <mergeCell ref="X41:AF41"/>
    <mergeCell ref="C5:R5"/>
    <mergeCell ref="S5:U5"/>
    <mergeCell ref="V5:W5"/>
    <mergeCell ref="X5:AF5"/>
    <mergeCell ref="AG5:AO5"/>
    <mergeCell ref="AP5:AW5"/>
    <mergeCell ref="C4:R4"/>
    <mergeCell ref="S4:U4"/>
    <mergeCell ref="V4:W4"/>
  </mergeCells>
  <phoneticPr fontId="5"/>
  <dataValidations count="1">
    <dataValidation imeMode="hiragana" allowBlank="1" showInputMessage="1" showErrorMessage="1" sqref="V4:V44 S4:S44 C4:C44" xr:uid="{00000000-0002-0000-0400-000000000000}"/>
  </dataValidations>
  <printOptions horizontalCentered="1"/>
  <pageMargins left="0" right="0.19685039370078741" top="0.19685039370078741" bottom="0.19685039370078741" header="0.19685039370078741" footer="0.55118110236220474"/>
  <pageSetup paperSize="9" scale="97" orientation="portrait" horizontalDpi="300" verticalDpi="300" r:id="rId1"/>
  <headerFooter>
    <oddFooter xml:space="preserve">&amp;R2023.8 改定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労務費相当額の場合（記入例）</vt:lpstr>
      <vt:lpstr>労務比率の場合（記入例）</vt:lpstr>
      <vt:lpstr>その他の場合（記入例）</vt:lpstr>
      <vt:lpstr>見積書フォーマット</vt:lpstr>
      <vt:lpstr>内訳書</vt:lpstr>
      <vt:lpstr>'その他の場合（記入例）'!Print_Area</vt:lpstr>
      <vt:lpstr>見積書フォーマット!Print_Area</vt:lpstr>
      <vt:lpstr>内訳書!Print_Area</vt:lpstr>
      <vt:lpstr>'労務比率の場合（記入例）'!Print_Area</vt:lpstr>
      <vt:lpstr>'労務費相当額の場合（記入例）'!Print_Area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takeda</dc:creator>
  <cp:keywords/>
  <dc:description/>
  <cp:lastModifiedBy>山田 三楠</cp:lastModifiedBy>
  <cp:revision/>
  <cp:lastPrinted>2023-07-04T01:01:46Z</cp:lastPrinted>
  <dcterms:created xsi:type="dcterms:W3CDTF">2019-01-16T04:40:28Z</dcterms:created>
  <dcterms:modified xsi:type="dcterms:W3CDTF">2023-08-09T02:32:34Z</dcterms:modified>
  <cp:category/>
  <cp:contentStatus/>
</cp:coreProperties>
</file>